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ke\Documents\EC-SDC Grant\Sampling and Analysis Contracts\2nd Contract\"/>
    </mc:Choice>
  </mc:AlternateContent>
  <xr:revisionPtr revIDLastSave="0" documentId="8_{D4FB3593-45BA-4F47-BDA2-F891869B8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W 12-23-2025" sheetId="2" r:id="rId1"/>
    <sheet name="UCMR 5 HI" sheetId="5" state="hidden" r:id="rId2"/>
  </sheets>
  <definedNames>
    <definedName name="_xlnm._FilterDatabase" localSheetId="1" hidden="1">'UCMR 5 HI'!$A$1:$S$42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2" i="2" l="1"/>
  <c r="R141" i="2"/>
  <c r="S142" i="2"/>
  <c r="S141" i="2"/>
  <c r="S140" i="2"/>
  <c r="R140" i="2" s="1"/>
  <c r="S139" i="2"/>
  <c r="R139" i="2" s="1"/>
  <c r="S138" i="2"/>
  <c r="S137" i="2"/>
  <c r="S136" i="2"/>
  <c r="S135" i="2"/>
  <c r="S134" i="2"/>
  <c r="R136" i="2"/>
  <c r="R134" i="2"/>
  <c r="S133" i="2"/>
  <c r="S132" i="2"/>
  <c r="S131" i="2"/>
  <c r="S130" i="2"/>
  <c r="S129" i="2"/>
  <c r="S128" i="2"/>
  <c r="S127" i="2"/>
  <c r="R127" i="2"/>
  <c r="S126" i="2"/>
  <c r="S125" i="2"/>
  <c r="S124" i="2"/>
  <c r="R130" i="2" s="1"/>
  <c r="S123" i="2"/>
  <c r="S122" i="2"/>
  <c r="S121" i="2"/>
  <c r="S120" i="2"/>
  <c r="S119" i="2"/>
  <c r="S118" i="2"/>
  <c r="S117" i="2"/>
  <c r="R121" i="2"/>
  <c r="R118" i="2"/>
  <c r="R117" i="2"/>
  <c r="S116" i="2"/>
  <c r="S115" i="2"/>
  <c r="S114" i="2"/>
  <c r="S113" i="2"/>
  <c r="R138" i="2" s="1"/>
  <c r="S112" i="2"/>
  <c r="S111" i="2"/>
  <c r="S110" i="2"/>
  <c r="S109" i="2"/>
  <c r="R109" i="2" s="1"/>
  <c r="S108" i="2"/>
  <c r="R112" i="2"/>
  <c r="R111" i="2"/>
  <c r="R110" i="2"/>
  <c r="S107" i="2"/>
  <c r="S106" i="2"/>
  <c r="R108" i="2"/>
  <c r="R105" i="2"/>
  <c r="S105" i="2"/>
  <c r="S104" i="2"/>
  <c r="R101" i="2"/>
  <c r="S103" i="2"/>
  <c r="S102" i="2"/>
  <c r="S101" i="2"/>
  <c r="S100" i="2"/>
  <c r="R43" i="2"/>
  <c r="R98" i="2"/>
  <c r="S99" i="2"/>
  <c r="S98" i="2"/>
  <c r="S97" i="2"/>
  <c r="S96" i="2"/>
  <c r="S7" i="2"/>
  <c r="R97" i="2"/>
  <c r="R129" i="2" l="1"/>
  <c r="R131" i="2"/>
  <c r="R137" i="2"/>
  <c r="R113" i="2"/>
  <c r="R115" i="2"/>
  <c r="S95" i="2"/>
  <c r="R95" i="2" s="1"/>
  <c r="R42" i="2"/>
  <c r="S94" i="2"/>
  <c r="R41" i="2"/>
  <c r="S93" i="2"/>
  <c r="S92" i="2"/>
  <c r="R68" i="2"/>
  <c r="S91" i="2"/>
  <c r="S90" i="2"/>
  <c r="R126" i="2" s="1"/>
  <c r="S89" i="2"/>
  <c r="R89" i="2" s="1"/>
  <c r="R23" i="2"/>
  <c r="S88" i="2"/>
  <c r="R22" i="2"/>
  <c r="S87" i="2"/>
  <c r="R21" i="2"/>
  <c r="S86" i="2"/>
  <c r="R20" i="2"/>
  <c r="S85" i="2"/>
  <c r="R19" i="2"/>
  <c r="S84" i="2"/>
  <c r="R78" i="2"/>
  <c r="S83" i="2"/>
  <c r="S82" i="2"/>
  <c r="S81" i="2"/>
  <c r="R56" i="2"/>
  <c r="S80" i="2"/>
  <c r="R116" i="2" s="1"/>
  <c r="R55" i="2"/>
  <c r="S79" i="2"/>
  <c r="R83" i="2"/>
  <c r="S78" i="2"/>
  <c r="R114" i="2" s="1"/>
  <c r="R82" i="2"/>
  <c r="S77" i="2"/>
  <c r="R77" i="2" s="1"/>
  <c r="R63" i="2"/>
  <c r="S76" i="2"/>
  <c r="S75" i="2"/>
  <c r="S74" i="2"/>
  <c r="S73" i="2"/>
  <c r="R73" i="2" s="1"/>
  <c r="S72" i="2"/>
  <c r="R91" i="2"/>
  <c r="S71" i="2"/>
  <c r="R107" i="2" s="1"/>
  <c r="S70" i="2"/>
  <c r="R106" i="2" s="1"/>
  <c r="R90" i="2"/>
  <c r="S69" i="2"/>
  <c r="R69" i="2" s="1"/>
  <c r="R81" i="2"/>
  <c r="S68" i="2"/>
  <c r="R132" i="2" s="1"/>
  <c r="R80" i="2"/>
  <c r="S67" i="2"/>
  <c r="R67" i="2" s="1"/>
  <c r="R79" i="2"/>
  <c r="S66" i="2"/>
  <c r="R104" i="2" s="1"/>
  <c r="R40" i="2"/>
  <c r="S65" i="2"/>
  <c r="S64" i="2"/>
  <c r="R48" i="2"/>
  <c r="S63" i="2"/>
  <c r="R47" i="2"/>
  <c r="S62" i="2"/>
  <c r="R46" i="2"/>
  <c r="S61" i="2"/>
  <c r="R36" i="2"/>
  <c r="S60" i="2"/>
  <c r="R86" i="2"/>
  <c r="S59" i="2"/>
  <c r="R45" i="2"/>
  <c r="S58" i="2"/>
  <c r="R44" i="2"/>
  <c r="S57" i="2"/>
  <c r="R96" i="2"/>
  <c r="S56" i="2"/>
  <c r="R92" i="2"/>
  <c r="S55" i="2"/>
  <c r="R128" i="2" s="1"/>
  <c r="S54" i="2"/>
  <c r="S53" i="2"/>
  <c r="R125" i="2" s="1"/>
  <c r="S52" i="2"/>
  <c r="R124" i="2" s="1"/>
  <c r="S51" i="2"/>
  <c r="R123" i="2" s="1"/>
  <c r="S50" i="2"/>
  <c r="R31" i="2"/>
  <c r="S49" i="2"/>
  <c r="R49" i="2" s="1"/>
  <c r="S48" i="2"/>
  <c r="R120" i="2" s="1"/>
  <c r="S47" i="2"/>
  <c r="R119" i="2" s="1"/>
  <c r="S46" i="2"/>
  <c r="S45" i="2"/>
  <c r="R85" i="2"/>
  <c r="S44" i="2"/>
  <c r="R84" i="2"/>
  <c r="S43" i="2"/>
  <c r="R66" i="2"/>
  <c r="S42" i="2"/>
  <c r="R11" i="2"/>
  <c r="S41" i="2"/>
  <c r="S40" i="2"/>
  <c r="R75" i="2"/>
  <c r="S39" i="2"/>
  <c r="R74" i="2"/>
  <c r="S38" i="2"/>
  <c r="S37" i="2"/>
  <c r="R72" i="2"/>
  <c r="S36" i="2"/>
  <c r="R71" i="2"/>
  <c r="S35" i="2"/>
  <c r="R35" i="2" s="1"/>
  <c r="R70" i="2"/>
  <c r="S34" i="2"/>
  <c r="R34" i="2" s="1"/>
  <c r="S33" i="2"/>
  <c r="R33" i="2" s="1"/>
  <c r="S32" i="2"/>
  <c r="R32" i="2" s="1"/>
  <c r="S31" i="2"/>
  <c r="R59" i="2"/>
  <c r="S30" i="2"/>
  <c r="S29" i="2"/>
  <c r="R29" i="2" s="1"/>
  <c r="S28" i="2"/>
  <c r="R28" i="2" s="1"/>
  <c r="S27" i="2"/>
  <c r="R27" i="2" s="1"/>
  <c r="S26" i="2"/>
  <c r="S25" i="2"/>
  <c r="R15" i="2"/>
  <c r="S24" i="2"/>
  <c r="R24" i="2" s="1"/>
  <c r="R54" i="2"/>
  <c r="S23" i="2"/>
  <c r="R53" i="2"/>
  <c r="S22" i="2"/>
  <c r="S21" i="2"/>
  <c r="R94" i="2"/>
  <c r="S20" i="2"/>
  <c r="R93" i="2"/>
  <c r="S19" i="2"/>
  <c r="R65" i="2"/>
  <c r="S18" i="2"/>
  <c r="R18" i="2" s="1"/>
  <c r="S17" i="2"/>
  <c r="R17" i="2" s="1"/>
  <c r="R39" i="2"/>
  <c r="S16" i="2"/>
  <c r="R16" i="2" s="1"/>
  <c r="S15" i="2"/>
  <c r="S14" i="2"/>
  <c r="R14" i="2" s="1"/>
  <c r="S13" i="2"/>
  <c r="R13" i="2" s="1"/>
  <c r="R9" i="2"/>
  <c r="S12" i="2"/>
  <c r="R12" i="2" s="1"/>
  <c r="R8" i="2"/>
  <c r="S11" i="2"/>
  <c r="R7" i="2"/>
  <c r="S10" i="2"/>
  <c r="R10" i="2" s="1"/>
  <c r="R88" i="2"/>
  <c r="S9" i="2"/>
  <c r="R52" i="2"/>
  <c r="S8" i="2"/>
  <c r="R87" i="2"/>
  <c r="R58" i="2" l="1"/>
  <c r="R60" i="2"/>
  <c r="R62" i="2"/>
  <c r="R64" i="2"/>
  <c r="R135" i="2"/>
  <c r="R99" i="2"/>
  <c r="R37" i="2"/>
  <c r="R50" i="2"/>
  <c r="R122" i="2"/>
  <c r="R133" i="2"/>
  <c r="R100" i="2"/>
  <c r="R30" i="2"/>
  <c r="R38" i="2"/>
  <c r="R57" i="2"/>
  <c r="R61" i="2"/>
  <c r="R76" i="2"/>
  <c r="R103" i="2"/>
  <c r="R102" i="2"/>
  <c r="R51" i="2"/>
  <c r="R26" i="2"/>
  <c r="R25" i="2"/>
</calcChain>
</file>

<file path=xl/sharedStrings.xml><?xml version="1.0" encoding="utf-8"?>
<sst xmlns="http://schemas.openxmlformats.org/spreadsheetml/2006/main" count="1016" uniqueCount="319">
  <si>
    <t>All PWS Sampling Effort</t>
  </si>
  <si>
    <t>PWS-Sample I.D.</t>
  </si>
  <si>
    <t>PWS - Name</t>
  </si>
  <si>
    <t>Sample Date</t>
  </si>
  <si>
    <t>PFOS</t>
  </si>
  <si>
    <t>PFOA</t>
  </si>
  <si>
    <t>PFNA</t>
  </si>
  <si>
    <t>PFHxS</t>
  </si>
  <si>
    <t>HFPO-DA</t>
  </si>
  <si>
    <t>PFBS</t>
  </si>
  <si>
    <t>PFDA</t>
  </si>
  <si>
    <t>PFHpA</t>
  </si>
  <si>
    <t>PFHxA</t>
  </si>
  <si>
    <t>6:2 FTS</t>
  </si>
  <si>
    <t>PFBA</t>
  </si>
  <si>
    <t>PFPeA</t>
  </si>
  <si>
    <t>PFPeS</t>
  </si>
  <si>
    <t>Hazard</t>
  </si>
  <si>
    <t>(ng/L)</t>
  </si>
  <si>
    <t>Index</t>
  </si>
  <si>
    <t>MCL 4.0</t>
  </si>
  <si>
    <t>MCL N/A</t>
  </si>
  <si>
    <t>NV0000015-W25</t>
  </si>
  <si>
    <t>Carson City Public Works</t>
  </si>
  <si>
    <t>NV0000015-W02</t>
  </si>
  <si>
    <t>NV0000015-W35</t>
  </si>
  <si>
    <t xml:space="preserve">NV0000015-W16 </t>
  </si>
  <si>
    <t>NV0000356-IN01</t>
  </si>
  <si>
    <t>Glenbrook Water Cooperative</t>
  </si>
  <si>
    <t>NV0000913-W08</t>
  </si>
  <si>
    <t>TRI GID</t>
  </si>
  <si>
    <t>NV0000913-TP12</t>
  </si>
  <si>
    <t>NV0000913-W3</t>
  </si>
  <si>
    <t>NV0000913-W07</t>
  </si>
  <si>
    <t>NV0000913-W02</t>
  </si>
  <si>
    <t>NV0000913-W01 &amp; W01-DUP</t>
  </si>
  <si>
    <t>NV0004053-W01</t>
  </si>
  <si>
    <t>Hodges Transportation Co.</t>
  </si>
  <si>
    <t>NV0004053-W02</t>
  </si>
  <si>
    <t>NV0004053-W03</t>
  </si>
  <si>
    <t>NV0000062-W06</t>
  </si>
  <si>
    <t>Fernley Public Works</t>
  </si>
  <si>
    <t>NV0000062-W01</t>
  </si>
  <si>
    <t>NV0000062-W04</t>
  </si>
  <si>
    <t>NV0000062-W05</t>
  </si>
  <si>
    <t>NV0000145-W01</t>
  </si>
  <si>
    <t>Hillcrest Mannor</t>
  </si>
  <si>
    <t>NV0001042-ST01</t>
  </si>
  <si>
    <t>Riverside Resort</t>
  </si>
  <si>
    <t>NV0001042-W04 &amp; W04-DUP</t>
  </si>
  <si>
    <t>NV0001042-W05</t>
  </si>
  <si>
    <t>NV0001042-W06</t>
  </si>
  <si>
    <t>NV0000147-W01</t>
  </si>
  <si>
    <t>Bermuda Palms Management</t>
  </si>
  <si>
    <t>NV0000088-W01</t>
  </si>
  <si>
    <t>Jackpot Water System</t>
  </si>
  <si>
    <t>NV0000088-W04</t>
  </si>
  <si>
    <t>NV0000088-W06 &amp; W06-DUP</t>
  </si>
  <si>
    <t>NV0000088-W05</t>
  </si>
  <si>
    <t>NV0000088-W03</t>
  </si>
  <si>
    <t xml:space="preserve"> Exceeds MCL</t>
  </si>
  <si>
    <t>N/A</t>
  </si>
  <si>
    <t>PFMBA</t>
  </si>
  <si>
    <t>NV0000160-W03</t>
  </si>
  <si>
    <t>Mopa Valley Water District</t>
  </si>
  <si>
    <t>NV0000015-W31</t>
  </si>
  <si>
    <t>NV0000015-W40</t>
  </si>
  <si>
    <t>NV0000015-W30</t>
  </si>
  <si>
    <t>NV0000175-W08</t>
  </si>
  <si>
    <t>North Las Vegas Utilities</t>
  </si>
  <si>
    <t>NV0000255-TP07</t>
  </si>
  <si>
    <t>Yearington City of</t>
  </si>
  <si>
    <t>NV0000255-W02</t>
  </si>
  <si>
    <t>NV0000255-W05</t>
  </si>
  <si>
    <t>NV0000162-W03</t>
  </si>
  <si>
    <t>McDermitt Water System</t>
  </si>
  <si>
    <t>NV0000162-W01</t>
  </si>
  <si>
    <t>NV0000067-W01</t>
  </si>
  <si>
    <t>Pinion Pines MHP</t>
  </si>
  <si>
    <t>NV0000070-W01</t>
  </si>
  <si>
    <t>NV0000070-W03</t>
  </si>
  <si>
    <t>NV0000732-SP02</t>
  </si>
  <si>
    <t>Mt. Rose Bowl Property Owners Water Co.</t>
  </si>
  <si>
    <t>NV0000732-W01</t>
  </si>
  <si>
    <t>NV0000732-ST02</t>
  </si>
  <si>
    <t>NV0000224-W01</t>
  </si>
  <si>
    <t>Stagecoach GID</t>
  </si>
  <si>
    <t>NV0000224-W05</t>
  </si>
  <si>
    <t>NV0000369W01</t>
  </si>
  <si>
    <t>Big Valley MHP</t>
  </si>
  <si>
    <t>NV0002552-SS01</t>
  </si>
  <si>
    <t>Escapee Co-Op of Nevada</t>
  </si>
  <si>
    <t>NV0002552-W03</t>
  </si>
  <si>
    <t>NV0000062-W03</t>
  </si>
  <si>
    <t>NV0000062-W02</t>
  </si>
  <si>
    <t>NV0000260-IN02</t>
  </si>
  <si>
    <t>Round Hill GID</t>
  </si>
  <si>
    <t>NV0000015-W32</t>
  </si>
  <si>
    <t>NV0000015-W33</t>
  </si>
  <si>
    <t>NV0000196-W02</t>
  </si>
  <si>
    <t>Verdi Meadows Utility Co., Inc.</t>
  </si>
  <si>
    <t>NV0000196-W03</t>
  </si>
  <si>
    <t>NV0000751-TP03</t>
  </si>
  <si>
    <t>Gold Ranch Casino</t>
  </si>
  <si>
    <t>NV0000773-SP01</t>
  </si>
  <si>
    <t>Verdi Mutual Water Co.</t>
  </si>
  <si>
    <t>NV0000065-W09</t>
  </si>
  <si>
    <t>Gardnerville Water Co.</t>
  </si>
  <si>
    <t>NV0000065-W07</t>
  </si>
  <si>
    <t>NV0000065-W04</t>
  </si>
  <si>
    <t>NV0000065-W01</t>
  </si>
  <si>
    <t>NV0000065-W02</t>
  </si>
  <si>
    <t>NV0000065-W03</t>
  </si>
  <si>
    <t>NV0000065-W06</t>
  </si>
  <si>
    <t>NV0000168-W06</t>
  </si>
  <si>
    <t>Town of Minden</t>
  </si>
  <si>
    <t>NV0000199-W01</t>
  </si>
  <si>
    <t>KE TA Mobile Home Park</t>
  </si>
  <si>
    <t>NV0000175-W10</t>
  </si>
  <si>
    <t>NV0000175-Cheyenne</t>
  </si>
  <si>
    <t>NV0005036-W01</t>
  </si>
  <si>
    <t>Sheris Ranch</t>
  </si>
  <si>
    <t>NV0005036-W03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</si>
  <si>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</si>
  <si>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</si>
  <si>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</si>
  <si>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</si>
  <si>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</si>
  <si>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</si>
  <si>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</si>
  <si>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</si>
  <si>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</si>
  <si>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</si>
  <si>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</si>
  <si>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</si>
  <si>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</si>
  <si>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</si>
  <si>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</si>
  <si>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</si>
  <si>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</si>
  <si>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</si>
  <si>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PWS Name</t>
  </si>
  <si>
    <t>NV0000190</t>
  </si>
  <si>
    <t>NV0000272</t>
  </si>
  <si>
    <t>MCL 10</t>
  </si>
  <si>
    <t>MCL 1</t>
  </si>
  <si>
    <t>PWS ID</t>
  </si>
  <si>
    <t>Contaminant</t>
  </si>
  <si>
    <t>Result (µg/L)</t>
  </si>
  <si>
    <t>Health-Based Ref Conc (µg/L)</t>
  </si>
  <si>
    <t>Collection Date</t>
  </si>
  <si>
    <t>Facility ID</t>
  </si>
  <si>
    <t>Facility Name</t>
  </si>
  <si>
    <t>Sample Point ID</t>
  </si>
  <si>
    <t>Sample Point Name</t>
  </si>
  <si>
    <t>Sample Event Code</t>
  </si>
  <si>
    <t>Sample ID</t>
  </si>
  <si>
    <t>Method ID</t>
  </si>
  <si>
    <t>PWS Size</t>
  </si>
  <si>
    <t>Facility Water Type</t>
  </si>
  <si>
    <t>Sample Point Type</t>
  </si>
  <si>
    <t>EPA Region</t>
  </si>
  <si>
    <t>State</t>
  </si>
  <si>
    <t>Result &gt; Health-Based Ref Conc</t>
  </si>
  <si>
    <t>NV0000065</t>
  </si>
  <si>
    <t>GARDNERVILLE WATER COMPANY</t>
  </si>
  <si>
    <t>W01</t>
  </si>
  <si>
    <t>01</t>
  </si>
  <si>
    <t>Well 1</t>
  </si>
  <si>
    <t>SE1</t>
  </si>
  <si>
    <t>127681P</t>
  </si>
  <si>
    <t>EPA 533</t>
  </si>
  <si>
    <t>S</t>
  </si>
  <si>
    <t>GW</t>
  </si>
  <si>
    <t>EP</t>
  </si>
  <si>
    <t>Region 9</t>
  </si>
  <si>
    <t>NV</t>
  </si>
  <si>
    <t>TRUCKEE MEADOWS WATER AUTHORITY</t>
  </si>
  <si>
    <t>TP21</t>
  </si>
  <si>
    <t>Morrill Ave. &amp; High St. PCE Stripper</t>
  </si>
  <si>
    <t>Blend Wells 20 &amp; 21</t>
  </si>
  <si>
    <t>AGJ2812-03</t>
  </si>
  <si>
    <t>L</t>
  </si>
  <si>
    <t>TP22</t>
  </si>
  <si>
    <t>Kietzke Ln. Well PCE Stripper</t>
  </si>
  <si>
    <t>55A Kietzke Ln</t>
  </si>
  <si>
    <t>SE2</t>
  </si>
  <si>
    <t>AHE4041-01</t>
  </si>
  <si>
    <t>W25</t>
  </si>
  <si>
    <t>El Rancho Well</t>
  </si>
  <si>
    <t>25</t>
  </si>
  <si>
    <t>1050 El Rancho Dr.</t>
  </si>
  <si>
    <t>AGA3204-01</t>
  </si>
  <si>
    <t>AGG2917-05</t>
  </si>
  <si>
    <t>W27</t>
  </si>
  <si>
    <t>Hunter Lake Well</t>
  </si>
  <si>
    <t>27</t>
  </si>
  <si>
    <t>1400 California Ave.</t>
  </si>
  <si>
    <t>AGG0704-01</t>
  </si>
  <si>
    <t>W28</t>
  </si>
  <si>
    <t>Glen Hare Well</t>
  </si>
  <si>
    <t>28</t>
  </si>
  <si>
    <t>330 Hunter Lake Dr.</t>
  </si>
  <si>
    <t>AGD2702-07</t>
  </si>
  <si>
    <t>AGG2918-03</t>
  </si>
  <si>
    <t>W29</t>
  </si>
  <si>
    <t>Reno High Well</t>
  </si>
  <si>
    <t>29</t>
  </si>
  <si>
    <t>1230 Idlewild Dr.</t>
  </si>
  <si>
    <t>AGA2343-09</t>
  </si>
  <si>
    <t>AGG2917-01</t>
  </si>
  <si>
    <t>W50</t>
  </si>
  <si>
    <t>Lemmon Valley Well 7</t>
  </si>
  <si>
    <t>11855 Jean Way</t>
  </si>
  <si>
    <t>AGE1757-01</t>
  </si>
  <si>
    <t>AGK2264-01</t>
  </si>
  <si>
    <t>W75</t>
  </si>
  <si>
    <t>Spring Creek Well 2</t>
  </si>
  <si>
    <t>8700A La Posada Dr</t>
  </si>
  <si>
    <t>AGH4302-03</t>
  </si>
  <si>
    <t>AHB2992-01</t>
  </si>
  <si>
    <t>W84</t>
  </si>
  <si>
    <t>West Reno Well 7</t>
  </si>
  <si>
    <t>8650 Boomtown Garson Rd</t>
  </si>
  <si>
    <t>AIB3179-01</t>
  </si>
  <si>
    <t>W87</t>
  </si>
  <si>
    <t>West Reno Well 12</t>
  </si>
  <si>
    <t>8800 Boomtown Garson Rd</t>
  </si>
  <si>
    <t>AIB4103-03</t>
  </si>
  <si>
    <t>NV0000207</t>
  </si>
  <si>
    <t>GREAT BASIN WATER CO  COLD SPRINGS</t>
  </si>
  <si>
    <t>W05</t>
  </si>
  <si>
    <t>05</t>
  </si>
  <si>
    <t>WELL 8     Entry Point</t>
  </si>
  <si>
    <t>124768P</t>
  </si>
  <si>
    <t>ELKO CITY OF</t>
  </si>
  <si>
    <t>W08</t>
  </si>
  <si>
    <t>Well 13</t>
  </si>
  <si>
    <t>08</t>
  </si>
  <si>
    <t>Entry Point to Dist. System</t>
  </si>
  <si>
    <t>AHG2714-11</t>
  </si>
  <si>
    <t>AIA3428-11</t>
  </si>
  <si>
    <t>W10</t>
  </si>
  <si>
    <t>Well 14</t>
  </si>
  <si>
    <t>10</t>
  </si>
  <si>
    <t>AHG2714-15</t>
  </si>
  <si>
    <t>W12</t>
  </si>
  <si>
    <t>Well 30</t>
  </si>
  <si>
    <t>12</t>
  </si>
  <si>
    <t>AHG2714-17</t>
  </si>
  <si>
    <t>AIA3428-17</t>
  </si>
  <si>
    <t>W14</t>
  </si>
  <si>
    <t>Well 20</t>
  </si>
  <si>
    <t>14</t>
  </si>
  <si>
    <t>AHG2714-21</t>
  </si>
  <si>
    <t>AIA3428-21</t>
  </si>
  <si>
    <t>W15</t>
  </si>
  <si>
    <t>Well 18</t>
  </si>
  <si>
    <t>15</t>
  </si>
  <si>
    <t>AIA3428-23</t>
  </si>
  <si>
    <t>W11</t>
  </si>
  <si>
    <t>Well 10A</t>
  </si>
  <si>
    <t>18</t>
  </si>
  <si>
    <t>AHG2714-29</t>
  </si>
  <si>
    <t>AIA3428-29</t>
  </si>
  <si>
    <t>W19</t>
  </si>
  <si>
    <t>Well 42</t>
  </si>
  <si>
    <t>19</t>
  </si>
  <si>
    <t>AHG2714-31</t>
  </si>
  <si>
    <t>AIA3428-31</t>
  </si>
  <si>
    <t>NV0000062-TPAS</t>
  </si>
  <si>
    <t>NV0004139-W01</t>
  </si>
  <si>
    <t>Pahrump Museum</t>
  </si>
  <si>
    <t>Blosser Park</t>
  </si>
  <si>
    <t>Amargosa Town Complex</t>
  </si>
  <si>
    <t>Hawthorne Utilities</t>
  </si>
  <si>
    <t>Mina Luning Water System</t>
  </si>
  <si>
    <t>Natchez School</t>
  </si>
  <si>
    <t>Pleasant Valley School</t>
  </si>
  <si>
    <t>Kings Row TP</t>
  </si>
  <si>
    <t>Luna Vista</t>
  </si>
  <si>
    <t>NV0004138-W01</t>
  </si>
  <si>
    <t>NV0005037-W01</t>
  </si>
  <si>
    <t>NV0000073-W01</t>
  </si>
  <si>
    <t>NV0000073-W05 &amp; W05-DUP</t>
  </si>
  <si>
    <t>NV0000074-W04</t>
  </si>
  <si>
    <t>NV0000774-W01</t>
  </si>
  <si>
    <t>NV0000750-W02</t>
  </si>
  <si>
    <t>NV0000287-W01</t>
  </si>
  <si>
    <t>NV0000140-W01</t>
  </si>
  <si>
    <t>NV0000015-W14</t>
  </si>
  <si>
    <t>NV0000015-W-16</t>
  </si>
  <si>
    <t>Italicized + BOLD     =</t>
  </si>
  <si>
    <t>NV0000221-W01</t>
  </si>
  <si>
    <t>Spirit Mountain Utility Co.</t>
  </si>
  <si>
    <t>NV0000015-W18</t>
  </si>
  <si>
    <t>Topaz Lake Water Co., Inc.</t>
  </si>
  <si>
    <t>NV0000207-W07</t>
  </si>
  <si>
    <t>Great Basin Water Co. - Spanish Springs</t>
  </si>
  <si>
    <t>Great Basin Water Co.- Cold Springs</t>
  </si>
  <si>
    <t>NV0001086-W01</t>
  </si>
  <si>
    <t>NV0001086-W02</t>
  </si>
  <si>
    <t>NV0000913-W03</t>
  </si>
  <si>
    <t>NV0000913-W01</t>
  </si>
  <si>
    <t>NV0001045-</t>
  </si>
  <si>
    <t>Goodsprings ES Clark Comm. Ctr.</t>
  </si>
  <si>
    <t>C Valley MHP</t>
  </si>
  <si>
    <t>NV0002538-W01</t>
  </si>
  <si>
    <t>NV0000165-W03</t>
  </si>
  <si>
    <t>Manhattan Town Water</t>
  </si>
  <si>
    <t>NV0000066-W06</t>
  </si>
  <si>
    <t>Gardnerville Ranchos GID</t>
  </si>
  <si>
    <t>NV0000066-W09</t>
  </si>
  <si>
    <t>NV0000314-</t>
  </si>
  <si>
    <t>Torrey Pines Tina Ln. Wtr. Assoc.</t>
  </si>
  <si>
    <t>NV0000370-Well 01</t>
  </si>
  <si>
    <t>Rainbow Gardens Water Users</t>
  </si>
  <si>
    <t>NV0001042-W04</t>
  </si>
  <si>
    <t>NV0000015-W12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</si>
</sst>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1D35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1D35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2" fontId="0" fillId="0" borderId="0" xfId="0" applyNumberForma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8" fillId="0" borderId="0" xfId="0" applyFont="1"/>
    <xf numFmtId="0" fontId="1" fillId="0" borderId="11" xfId="0" applyFont="1" applyBorder="1"/>
    <xf numFmtId="14" fontId="1" fillId="0" borderId="11" xfId="0" applyNumberFormat="1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1" fillId="0" borderId="14" xfId="0" applyFont="1" applyBorder="1"/>
    <xf numFmtId="14" fontId="1" fillId="0" borderId="14" xfId="0" applyNumberFormat="1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right"/>
    </xf>
    <xf numFmtId="0" fontId="5" fillId="0" borderId="14" xfId="0" applyFont="1" applyBorder="1" applyAlignment="1">
      <alignment horizontal="right"/>
    </xf>
    <xf numFmtId="0" fontId="7" fillId="0" borderId="14" xfId="0" applyFont="1" applyBorder="1"/>
    <xf numFmtId="164" fontId="0" fillId="0" borderId="15" xfId="0" applyNumberForma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" fillId="0" borderId="17" xfId="0" applyFont="1" applyBorder="1"/>
    <xf numFmtId="14" fontId="1" fillId="0" borderId="17" xfId="0" applyNumberFormat="1" applyFont="1" applyBorder="1" applyAlignment="1">
      <alignment horizontal="center"/>
    </xf>
    <xf numFmtId="0" fontId="0" fillId="0" borderId="17" xfId="0" applyBorder="1"/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/>
    <xf numFmtId="0" fontId="1" fillId="0" borderId="12" xfId="0" applyFont="1" applyBorder="1"/>
    <xf numFmtId="2" fontId="4" fillId="0" borderId="13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18" xfId="0" applyFont="1" applyBorder="1"/>
    <xf numFmtId="0" fontId="0" fillId="0" borderId="0" xfId="0" applyAlignment="1">
      <alignment horizontal="center"/>
    </xf>
    <xf numFmtId="0" fontId="1" fillId="0" borderId="24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0" xfId="0" applyFont="1"/>
    <xf numFmtId="14" fontId="0" fillId="0" borderId="0" xfId="0" applyNumberFormat="1"/>
    <xf numFmtId="0" fontId="0" fillId="3" borderId="0" xfId="0" applyFill="1"/>
    <xf numFmtId="0" fontId="0" fillId="2" borderId="0" xfId="0" applyFill="1" applyAlignment="1">
      <alignment horizontal="center"/>
    </xf>
    <xf numFmtId="2" fontId="4" fillId="0" borderId="9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7" fillId="0" borderId="0" xfId="0" applyFont="1"/>
    <xf numFmtId="2" fontId="6" fillId="0" borderId="0" xfId="0" applyNumberFormat="1" applyFont="1" applyAlignment="1">
      <alignment horizontal="center" vertical="center"/>
    </xf>
    <xf numFmtId="164" fontId="0" fillId="0" borderId="14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2" fontId="0" fillId="0" borderId="14" xfId="0" applyNumberFormat="1" applyBorder="1" applyAlignment="1">
      <alignment horizontal="right"/>
    </xf>
    <xf numFmtId="2" fontId="1" fillId="2" borderId="2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0" fillId="0" borderId="14" xfId="0" applyNumberFormat="1" applyBorder="1"/>
    <xf numFmtId="2" fontId="0" fillId="0" borderId="0" xfId="0" applyNumberFormat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17" xfId="0" applyNumberFormat="1" applyBorder="1" applyAlignment="1">
      <alignment horizontal="right"/>
    </xf>
    <xf numFmtId="14" fontId="1" fillId="0" borderId="16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right"/>
    </xf>
    <xf numFmtId="0" fontId="0" fillId="0" borderId="18" xfId="0" applyBorder="1"/>
    <xf numFmtId="2" fontId="6" fillId="0" borderId="13" xfId="0" applyNumberFormat="1" applyFont="1" applyBorder="1" applyAlignment="1">
      <alignment horizontal="center" vertical="center"/>
    </xf>
    <xf numFmtId="0" fontId="1" fillId="0" borderId="22" xfId="0" applyFont="1" applyBorder="1"/>
    <xf numFmtId="0" fontId="0" fillId="0" borderId="19" xfId="0" applyBorder="1"/>
    <xf numFmtId="2" fontId="4" fillId="0" borderId="19" xfId="0" applyNumberFormat="1" applyFont="1" applyBorder="1" applyAlignment="1">
      <alignment horizontal="center" vertical="center"/>
    </xf>
    <xf numFmtId="0" fontId="7" fillId="0" borderId="17" xfId="0" applyFont="1" applyBorder="1"/>
    <xf numFmtId="0" fontId="0" fillId="0" borderId="15" xfId="0" applyBorder="1" applyAlignment="1">
      <alignment horizontal="right"/>
    </xf>
    <xf numFmtId="0" fontId="7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0" fillId="0" borderId="18" xfId="0" applyBorder="1" applyAlignment="1">
      <alignment horizontal="right"/>
    </xf>
    <xf numFmtId="2" fontId="6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1D35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CD415E-3623-4B4C-BD4D-4253E90C91C0}" name="Table13" displayName="Table13" ref="A6:R142" totalsRowShown="0" headerRowDxfId="21" dataDxfId="19" headerRowBorderDxfId="20" tableBorderDxfId="18">
  <autoFilter ref="A6:R142" xr:uid="{5FCD415E-3623-4B4C-BD4D-4253E90C91C0}"/>
  <sortState xmlns:xlrd2="http://schemas.microsoft.com/office/spreadsheetml/2017/richdata2" ref="A7:R142">
    <sortCondition ref="C6:C142"/>
  </sortState>
  <tableColumns count="18">
    <tableColumn id="1" xr3:uid="{12312C1D-9862-4F97-94E5-A6AA5DC8F3E5}" name="Column1" dataDxfId="17"/>
    <tableColumn id="2" xr3:uid="{E5BF458F-1AC8-43B3-95C1-2F20B4FCD9DA}" name="Column2" dataDxfId="16"/>
    <tableColumn id="3" xr3:uid="{B417E70B-E11A-4A81-9DB4-7C181559BE02}" name="Column3" dataDxfId="15"/>
    <tableColumn id="9" xr3:uid="{6F2F3CDD-CCA1-4211-AF86-394E33F51092}" name="Column9" dataDxfId="14"/>
    <tableColumn id="11" xr3:uid="{C18703CE-7614-4704-8D58-00A158644048}" name="Column11" dataDxfId="13"/>
    <tableColumn id="8" xr3:uid="{5AA9FB0D-431A-4ABB-AC99-6CE878A1C265}" name="Column8" dataDxfId="12"/>
    <tableColumn id="7" xr3:uid="{2FAD937D-D06F-4755-8F2D-FB9BEDF7755F}" name="Column7" dataDxfId="11"/>
    <tableColumn id="12" xr3:uid="{C49D6204-02B2-4DDD-B6EE-1BC185375D8F}" name="Column12" dataDxfId="10"/>
    <tableColumn id="6" xr3:uid="{4D194E00-2ED1-448E-8B3C-D2780A8C1B71}" name="Column6" dataDxfId="9"/>
    <tableColumn id="4" xr3:uid="{3C28829C-C85B-4594-AD06-FB34FBF91687}" name="Column4" dataDxfId="8"/>
    <tableColumn id="5" xr3:uid="{21A897B1-B0BC-43AD-9100-7FA278EF794E}" name="Column5" dataDxfId="7"/>
    <tableColumn id="14" xr3:uid="{489E4EF2-7AFF-4CD7-AC1F-FF747CBA9B14}" name="Column14" dataDxfId="6"/>
    <tableColumn id="17" xr3:uid="{E66800C1-1635-4A70-801A-292C11EEA990}" name="Column17" dataDxfId="5"/>
    <tableColumn id="13" xr3:uid="{31B845BC-7303-4C3E-BB0E-B52ADDD70705}" name="Column13" dataDxfId="4"/>
    <tableColumn id="15" xr3:uid="{3C0948FE-0ACC-4DA3-AFD1-8C02937A2AEA}" name="Column15" dataDxfId="3"/>
    <tableColumn id="16" xr3:uid="{DD4992C9-26A0-4A37-AF11-8290C829A06A}" name="Column16" dataDxfId="2"/>
    <tableColumn id="10" xr3:uid="{D8958903-6A2E-402F-9835-708C685EB5BE}" name="Column10" dataDxfId="1"/>
    <tableColumn id="18" xr3:uid="{64949C75-E2A4-4B35-967A-829E1D2F7869}" name="Column18" dataDxfId="0">
      <calculatedColumnFormula>IF(COUNTA(I7, G7, F7, D7) &gt;= 2, S7, "N/A")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FE55-04BE-4CF3-B902-F5900A3E1435}">
  <dimension ref="A1:AC201"/>
  <sheetViews>
    <sheetView tabSelected="1" workbookViewId="0">
      <pane ySplit="5" topLeftCell="A119" activePane="bottomLeft" state="frozen"/>
      <selection pane="bottomLeft" activeCell="G181" sqref="G181"/>
    </sheetView>
  </sheetViews>
  <sheetFormatPr defaultRowHeight="15" x14ac:dyDescent="0.25"/>
  <cols>
    <col min="1" max="1" width="18.42578125" customWidth="1"/>
    <col min="2" max="2" width="36.85546875" customWidth="1"/>
    <col min="3" max="3" width="16.5703125" style="45" customWidth="1"/>
    <col min="4" max="4" width="11" style="64" customWidth="1"/>
    <col min="5" max="5" width="12" customWidth="1"/>
    <col min="7" max="7" width="11" customWidth="1"/>
    <col min="9" max="11" width="11" customWidth="1"/>
    <col min="16" max="16" width="12" customWidth="1"/>
    <col min="19" max="19" width="11" customWidth="1"/>
    <col min="23" max="29" width="12" customWidth="1"/>
    <col min="30" max="30" width="9.140625" customWidth="1"/>
  </cols>
  <sheetData>
    <row r="1" spans="1:19" ht="15.75" x14ac:dyDescent="0.25">
      <c r="A1" s="1" t="s">
        <v>0</v>
      </c>
      <c r="R1" s="2"/>
    </row>
    <row r="2" spans="1:19" ht="15.75" thickBot="1" x14ac:dyDescent="0.3">
      <c r="R2" s="2"/>
    </row>
    <row r="3" spans="1:19" x14ac:dyDescent="0.25">
      <c r="A3" s="3" t="s">
        <v>1</v>
      </c>
      <c r="B3" s="4" t="s">
        <v>2</v>
      </c>
      <c r="C3" s="4" t="s">
        <v>3</v>
      </c>
      <c r="D3" s="61" t="s">
        <v>9</v>
      </c>
      <c r="E3" s="4" t="s">
        <v>11</v>
      </c>
      <c r="F3" s="4" t="s">
        <v>8</v>
      </c>
      <c r="G3" s="4" t="s">
        <v>7</v>
      </c>
      <c r="H3" s="4" t="s">
        <v>12</v>
      </c>
      <c r="I3" s="4" t="s">
        <v>6</v>
      </c>
      <c r="J3" s="5" t="s">
        <v>4</v>
      </c>
      <c r="K3" s="5" t="s">
        <v>5</v>
      </c>
      <c r="L3" s="4" t="s">
        <v>14</v>
      </c>
      <c r="M3" s="6" t="s">
        <v>62</v>
      </c>
      <c r="N3" s="4" t="s">
        <v>13</v>
      </c>
      <c r="O3" s="4" t="s">
        <v>15</v>
      </c>
      <c r="P3" s="6" t="s">
        <v>16</v>
      </c>
      <c r="Q3" s="4" t="s">
        <v>10</v>
      </c>
      <c r="R3" s="7" t="s">
        <v>17</v>
      </c>
    </row>
    <row r="4" spans="1:19" x14ac:dyDescent="0.25">
      <c r="A4" s="8"/>
      <c r="B4" s="9"/>
      <c r="C4" s="52"/>
      <c r="D4" s="62" t="s">
        <v>18</v>
      </c>
      <c r="E4" s="10" t="s">
        <v>18</v>
      </c>
      <c r="F4" s="10" t="s">
        <v>18</v>
      </c>
      <c r="G4" s="10" t="s">
        <v>18</v>
      </c>
      <c r="H4" s="10" t="s">
        <v>18</v>
      </c>
      <c r="I4" s="10" t="s">
        <v>18</v>
      </c>
      <c r="J4" s="10" t="s">
        <v>18</v>
      </c>
      <c r="K4" s="10" t="s">
        <v>18</v>
      </c>
      <c r="L4" s="10" t="s">
        <v>18</v>
      </c>
      <c r="M4" s="11" t="s">
        <v>18</v>
      </c>
      <c r="N4" s="10" t="s">
        <v>18</v>
      </c>
      <c r="O4" s="10" t="s">
        <v>18</v>
      </c>
      <c r="P4" s="11" t="s">
        <v>18</v>
      </c>
      <c r="Q4" s="10" t="s">
        <v>18</v>
      </c>
      <c r="R4" s="12" t="s">
        <v>19</v>
      </c>
    </row>
    <row r="5" spans="1:19" x14ac:dyDescent="0.25">
      <c r="A5" s="41"/>
      <c r="B5" s="10"/>
      <c r="C5" s="42"/>
      <c r="D5" s="62" t="s">
        <v>21</v>
      </c>
      <c r="E5" s="10" t="s">
        <v>21</v>
      </c>
      <c r="F5" s="43" t="s">
        <v>144</v>
      </c>
      <c r="G5" s="43" t="s">
        <v>144</v>
      </c>
      <c r="H5" s="10" t="s">
        <v>21</v>
      </c>
      <c r="I5" s="43" t="s">
        <v>144</v>
      </c>
      <c r="J5" s="43" t="s">
        <v>20</v>
      </c>
      <c r="K5" s="43" t="s">
        <v>20</v>
      </c>
      <c r="L5" s="10" t="s">
        <v>21</v>
      </c>
      <c r="M5" s="11" t="s">
        <v>21</v>
      </c>
      <c r="N5" s="10" t="s">
        <v>21</v>
      </c>
      <c r="O5" s="10" t="s">
        <v>21</v>
      </c>
      <c r="P5" s="11" t="s">
        <v>21</v>
      </c>
      <c r="Q5" s="10" t="s">
        <v>21</v>
      </c>
      <c r="R5" s="12" t="s">
        <v>145</v>
      </c>
    </row>
    <row r="6" spans="1:19" x14ac:dyDescent="0.25">
      <c r="A6" s="34" t="s">
        <v>123</v>
      </c>
      <c r="B6" s="14" t="s">
        <v>124</v>
      </c>
      <c r="C6" s="15" t="s">
        <v>125</v>
      </c>
      <c r="D6" s="65" t="s">
        <v>131</v>
      </c>
      <c r="E6" s="17" t="s">
        <v>133</v>
      </c>
      <c r="F6" s="17" t="s">
        <v>130</v>
      </c>
      <c r="G6" s="17" t="s">
        <v>129</v>
      </c>
      <c r="H6" s="17" t="s">
        <v>134</v>
      </c>
      <c r="I6" s="17" t="s">
        <v>128</v>
      </c>
      <c r="J6" s="16" t="s">
        <v>126</v>
      </c>
      <c r="K6" s="17" t="s">
        <v>127</v>
      </c>
      <c r="L6" s="17" t="s">
        <v>136</v>
      </c>
      <c r="M6" s="18" t="s">
        <v>139</v>
      </c>
      <c r="N6" s="17" t="s">
        <v>135</v>
      </c>
      <c r="O6" s="17" t="s">
        <v>137</v>
      </c>
      <c r="P6" s="18" t="s">
        <v>138</v>
      </c>
      <c r="Q6" s="17" t="s">
        <v>132</v>
      </c>
      <c r="R6" s="38" t="s">
        <v>140</v>
      </c>
    </row>
    <row r="7" spans="1:19" x14ac:dyDescent="0.25">
      <c r="A7" s="34" t="s">
        <v>22</v>
      </c>
      <c r="B7" s="14" t="s">
        <v>23</v>
      </c>
      <c r="C7" s="15">
        <v>45796</v>
      </c>
      <c r="D7" s="65">
        <v>0.65800000000000003</v>
      </c>
      <c r="E7" s="17"/>
      <c r="F7" s="17"/>
      <c r="G7" s="17"/>
      <c r="H7" s="17"/>
      <c r="I7" s="17"/>
      <c r="J7" s="16"/>
      <c r="K7" s="17"/>
      <c r="L7" s="17"/>
      <c r="M7" s="18"/>
      <c r="N7" s="17"/>
      <c r="O7" s="17"/>
      <c r="P7" s="18"/>
      <c r="Q7" s="17"/>
      <c r="R7" s="38" t="str">
        <f>IF(COUNTA(I7, G7, F7, D7) &gt;= 2, S7, "N/A")</f>
        <v>N/A</v>
      </c>
      <c r="S7">
        <f t="shared" ref="S7:S38" si="0">(F7/10)+(D7/2000)+(I7/10)+(G7/10)</f>
        <v>3.2900000000000003E-4</v>
      </c>
    </row>
    <row r="8" spans="1:19" x14ac:dyDescent="0.25">
      <c r="A8" s="35" t="s">
        <v>24</v>
      </c>
      <c r="B8" s="19" t="s">
        <v>23</v>
      </c>
      <c r="C8" s="20">
        <v>45796</v>
      </c>
      <c r="D8" s="60"/>
      <c r="E8" s="21"/>
      <c r="F8" s="21"/>
      <c r="G8" s="21"/>
      <c r="H8" s="22"/>
      <c r="I8" s="21"/>
      <c r="J8" s="28">
        <v>2</v>
      </c>
      <c r="K8" s="21"/>
      <c r="L8" s="21"/>
      <c r="M8" s="23"/>
      <c r="N8" s="21"/>
      <c r="O8" s="21"/>
      <c r="P8" s="23"/>
      <c r="Q8" s="21"/>
      <c r="R8" s="39" t="str">
        <f>IF(COUNTA(I8, G8, F8, D8) &gt;= 2, S8, "N/A")</f>
        <v>N/A</v>
      </c>
      <c r="S8">
        <f t="shared" si="0"/>
        <v>0</v>
      </c>
    </row>
    <row r="9" spans="1:19" x14ac:dyDescent="0.25">
      <c r="A9" s="35" t="s">
        <v>25</v>
      </c>
      <c r="B9" s="19" t="s">
        <v>23</v>
      </c>
      <c r="C9" s="20">
        <v>45796</v>
      </c>
      <c r="D9" s="60"/>
      <c r="E9" s="21"/>
      <c r="F9" s="21"/>
      <c r="G9" s="21"/>
      <c r="H9" s="22">
        <v>2.1</v>
      </c>
      <c r="I9" s="21"/>
      <c r="J9" s="24"/>
      <c r="K9" s="21"/>
      <c r="L9" s="21"/>
      <c r="M9" s="23"/>
      <c r="N9" s="21"/>
      <c r="O9" s="21"/>
      <c r="P9" s="23"/>
      <c r="Q9" s="21"/>
      <c r="R9" s="39" t="str">
        <f>IF(COUNTA(I9, G9, F9, D9) &gt;= 2, S9, "N/A")</f>
        <v>N/A</v>
      </c>
      <c r="S9">
        <f t="shared" si="0"/>
        <v>0</v>
      </c>
    </row>
    <row r="10" spans="1:19" ht="15.75" x14ac:dyDescent="0.25">
      <c r="A10" s="35" t="s">
        <v>26</v>
      </c>
      <c r="B10" s="19" t="s">
        <v>23</v>
      </c>
      <c r="C10" s="20">
        <v>45796</v>
      </c>
      <c r="D10" s="60">
        <v>4.0999999999999996</v>
      </c>
      <c r="E10" s="21"/>
      <c r="F10" s="21"/>
      <c r="G10" s="29">
        <v>25</v>
      </c>
      <c r="H10" s="21">
        <v>4.9000000000000004</v>
      </c>
      <c r="I10" s="21"/>
      <c r="J10" s="24"/>
      <c r="K10" s="21"/>
      <c r="L10" s="21"/>
      <c r="M10" s="23"/>
      <c r="N10" s="21">
        <v>2.6</v>
      </c>
      <c r="O10" s="21">
        <v>4.4000000000000004</v>
      </c>
      <c r="P10" s="23">
        <v>5.7</v>
      </c>
      <c r="Q10" s="21"/>
      <c r="R10" s="40">
        <f>IF(COUNTA(I10, G10, F10, D10) &gt;= 2, S10, "N/A")</f>
        <v>2.5020500000000001</v>
      </c>
      <c r="S10">
        <f t="shared" si="0"/>
        <v>2.5020500000000001</v>
      </c>
    </row>
    <row r="11" spans="1:19" x14ac:dyDescent="0.25">
      <c r="A11" s="35" t="s">
        <v>27</v>
      </c>
      <c r="B11" s="19" t="s">
        <v>28</v>
      </c>
      <c r="C11" s="20">
        <v>45797</v>
      </c>
      <c r="D11" s="60"/>
      <c r="E11" s="21"/>
      <c r="F11" s="21"/>
      <c r="G11" s="21"/>
      <c r="H11" s="21"/>
      <c r="I11" s="21"/>
      <c r="J11" s="24">
        <v>2.52</v>
      </c>
      <c r="K11" s="21"/>
      <c r="L11" s="21"/>
      <c r="M11" s="23"/>
      <c r="N11" s="21"/>
      <c r="O11" s="21"/>
      <c r="P11" s="23"/>
      <c r="Q11" s="21"/>
      <c r="R11" s="39" t="str">
        <f>IF(COUNTA(I11, G11, F11, D11) &gt;= 2, S11, "N/A")</f>
        <v>N/A</v>
      </c>
      <c r="S11">
        <f t="shared" si="0"/>
        <v>0</v>
      </c>
    </row>
    <row r="12" spans="1:19" x14ac:dyDescent="0.25">
      <c r="A12" s="35" t="s">
        <v>36</v>
      </c>
      <c r="B12" s="19" t="s">
        <v>37</v>
      </c>
      <c r="C12" s="20">
        <v>45799</v>
      </c>
      <c r="D12" s="60">
        <v>0.94099999999999995</v>
      </c>
      <c r="E12" s="21"/>
      <c r="F12" s="22"/>
      <c r="G12" s="21">
        <v>1.65</v>
      </c>
      <c r="H12" s="21">
        <v>0.56299999999999994</v>
      </c>
      <c r="I12" s="21"/>
      <c r="J12" s="75">
        <v>1.38</v>
      </c>
      <c r="K12" s="21"/>
      <c r="L12" s="21"/>
      <c r="M12" s="23"/>
      <c r="N12" s="21"/>
      <c r="O12" s="22">
        <v>0.79500000000000004</v>
      </c>
      <c r="P12" s="23"/>
      <c r="Q12" s="21"/>
      <c r="R12" s="39">
        <f>IF(COUNTA(I12, G12, F12, D12) &gt;= 2, S12, "N/A")</f>
        <v>0.16547049999999999</v>
      </c>
      <c r="S12">
        <f t="shared" si="0"/>
        <v>0.16547049999999999</v>
      </c>
    </row>
    <row r="13" spans="1:19" ht="15.75" x14ac:dyDescent="0.25">
      <c r="A13" s="35" t="s">
        <v>38</v>
      </c>
      <c r="B13" s="19" t="s">
        <v>37</v>
      </c>
      <c r="C13" s="20">
        <v>45799</v>
      </c>
      <c r="D13" s="60">
        <v>1.26</v>
      </c>
      <c r="E13" s="21"/>
      <c r="F13" s="21"/>
      <c r="G13" s="21">
        <v>3.34</v>
      </c>
      <c r="H13" s="21"/>
      <c r="I13" s="21"/>
      <c r="J13" s="77">
        <v>9.06</v>
      </c>
      <c r="K13" s="22">
        <v>0.51</v>
      </c>
      <c r="L13" s="22">
        <v>1</v>
      </c>
      <c r="M13" s="25"/>
      <c r="N13" s="21"/>
      <c r="O13" s="22">
        <v>0.41099999999999998</v>
      </c>
      <c r="P13" s="25">
        <v>0.56599999999999995</v>
      </c>
      <c r="Q13" s="21"/>
      <c r="R13" s="39">
        <f>IF(COUNTA(I13, G13, F13, D13) &gt;= 2, S13, "N/A")</f>
        <v>0.33462999999999998</v>
      </c>
      <c r="S13">
        <f t="shared" si="0"/>
        <v>0.33462999999999998</v>
      </c>
    </row>
    <row r="14" spans="1:19" x14ac:dyDescent="0.25">
      <c r="A14" s="35" t="s">
        <v>39</v>
      </c>
      <c r="B14" s="19" t="s">
        <v>37</v>
      </c>
      <c r="C14" s="20">
        <v>45799</v>
      </c>
      <c r="D14" s="60">
        <v>2.94</v>
      </c>
      <c r="E14" s="21"/>
      <c r="F14" s="21"/>
      <c r="G14" s="21">
        <v>3.97</v>
      </c>
      <c r="H14" s="21">
        <v>1.58</v>
      </c>
      <c r="I14" s="21"/>
      <c r="J14" s="75">
        <v>1.25</v>
      </c>
      <c r="K14" s="21"/>
      <c r="L14" s="22">
        <v>1.89</v>
      </c>
      <c r="M14" s="25"/>
      <c r="N14" s="21"/>
      <c r="O14" s="22">
        <v>2.2200000000000002</v>
      </c>
      <c r="P14" s="25">
        <v>0.95199999999999996</v>
      </c>
      <c r="Q14" s="21"/>
      <c r="R14" s="39">
        <f>IF(COUNTA(I14, G14, F14, D14) &gt;= 2, S14, "N/A")</f>
        <v>0.39847000000000005</v>
      </c>
      <c r="S14">
        <f t="shared" si="0"/>
        <v>0.39847000000000005</v>
      </c>
    </row>
    <row r="15" spans="1:19" x14ac:dyDescent="0.25">
      <c r="A15" s="35" t="s">
        <v>40</v>
      </c>
      <c r="B15" s="19" t="s">
        <v>41</v>
      </c>
      <c r="C15" s="20">
        <v>45804</v>
      </c>
      <c r="D15" s="60"/>
      <c r="E15" s="21"/>
      <c r="F15" s="21"/>
      <c r="G15" s="21">
        <v>0.41299999999999998</v>
      </c>
      <c r="H15" s="21"/>
      <c r="I15" s="21"/>
      <c r="J15" s="24">
        <v>0.874</v>
      </c>
      <c r="K15" s="21"/>
      <c r="L15" s="21"/>
      <c r="M15" s="23"/>
      <c r="N15" s="21"/>
      <c r="O15" s="21"/>
      <c r="P15" s="23"/>
      <c r="Q15" s="21"/>
      <c r="R15" s="39" t="str">
        <f>IF(COUNTA(I15, G15, F15, D15) &gt;= 2, S15, "N/A")</f>
        <v>N/A</v>
      </c>
      <c r="S15">
        <f t="shared" si="0"/>
        <v>4.1299999999999996E-2</v>
      </c>
    </row>
    <row r="16" spans="1:19" ht="15.75" x14ac:dyDescent="0.25">
      <c r="A16" s="35" t="s">
        <v>42</v>
      </c>
      <c r="B16" s="19" t="s">
        <v>41</v>
      </c>
      <c r="C16" s="20">
        <v>45804</v>
      </c>
      <c r="D16" s="60">
        <v>1.05</v>
      </c>
      <c r="E16" s="22">
        <v>1.19</v>
      </c>
      <c r="F16" s="21"/>
      <c r="G16" s="21">
        <v>2.79</v>
      </c>
      <c r="H16" s="21">
        <v>2.06</v>
      </c>
      <c r="I16" s="22">
        <v>0.59</v>
      </c>
      <c r="J16" s="76">
        <v>6.8</v>
      </c>
      <c r="K16" s="22">
        <v>1.69</v>
      </c>
      <c r="L16" s="22">
        <v>1.35</v>
      </c>
      <c r="M16" s="25"/>
      <c r="N16" s="21"/>
      <c r="O16" s="22">
        <v>1.83</v>
      </c>
      <c r="P16" s="25">
        <v>0.52800000000000002</v>
      </c>
      <c r="Q16" s="21"/>
      <c r="R16" s="39">
        <f>IF(COUNTA(I16, G16, F16, D16) &gt;= 2, S16, "N/A")</f>
        <v>0.33852500000000002</v>
      </c>
      <c r="S16">
        <f t="shared" si="0"/>
        <v>0.33852500000000002</v>
      </c>
    </row>
    <row r="17" spans="1:19" ht="15.75" x14ac:dyDescent="0.25">
      <c r="A17" s="35" t="s">
        <v>43</v>
      </c>
      <c r="B17" s="19" t="s">
        <v>41</v>
      </c>
      <c r="C17" s="20">
        <v>45804</v>
      </c>
      <c r="D17" s="60">
        <v>1.41</v>
      </c>
      <c r="E17" s="21">
        <v>1.57</v>
      </c>
      <c r="F17" s="21"/>
      <c r="G17" s="21">
        <v>2.57</v>
      </c>
      <c r="H17" s="22">
        <v>2.72</v>
      </c>
      <c r="I17" s="22">
        <v>0.64900000000000002</v>
      </c>
      <c r="J17" s="77">
        <v>5.04</v>
      </c>
      <c r="K17" s="22">
        <v>1.62</v>
      </c>
      <c r="L17" s="22">
        <v>1.82</v>
      </c>
      <c r="M17" s="25"/>
      <c r="N17" s="21"/>
      <c r="O17" s="22">
        <v>2.35</v>
      </c>
      <c r="P17" s="25">
        <v>0.38900000000000001</v>
      </c>
      <c r="Q17" s="22">
        <v>0.443</v>
      </c>
      <c r="R17" s="39">
        <f>IF(COUNTA(I17, G17, F17, D17) &gt;= 2, S17, "N/A")</f>
        <v>0.32260500000000003</v>
      </c>
      <c r="S17">
        <f t="shared" si="0"/>
        <v>0.32260500000000003</v>
      </c>
    </row>
    <row r="18" spans="1:19" ht="15.75" x14ac:dyDescent="0.25">
      <c r="A18" s="35" t="s">
        <v>44</v>
      </c>
      <c r="B18" s="19" t="s">
        <v>41</v>
      </c>
      <c r="C18" s="20">
        <v>45804</v>
      </c>
      <c r="D18" s="60">
        <v>2.2200000000000002</v>
      </c>
      <c r="E18" s="21">
        <v>1.28</v>
      </c>
      <c r="F18" s="21"/>
      <c r="G18" s="22">
        <v>5.47</v>
      </c>
      <c r="H18" s="22">
        <v>2.44</v>
      </c>
      <c r="I18" s="22">
        <v>0.54900000000000004</v>
      </c>
      <c r="J18" s="77">
        <v>11.3</v>
      </c>
      <c r="K18" s="22">
        <v>2.36</v>
      </c>
      <c r="L18" s="22">
        <v>2.02</v>
      </c>
      <c r="M18" s="25"/>
      <c r="N18" s="21"/>
      <c r="O18" s="22">
        <v>1.64</v>
      </c>
      <c r="P18" s="25">
        <v>0.97799999999999998</v>
      </c>
      <c r="Q18" s="21"/>
      <c r="R18" s="39">
        <f>IF(COUNTA(I18, G18, F18, D18) &gt;= 2, S18, "N/A")</f>
        <v>0.60300999999999993</v>
      </c>
      <c r="S18">
        <f t="shared" si="0"/>
        <v>0.60300999999999993</v>
      </c>
    </row>
    <row r="19" spans="1:19" x14ac:dyDescent="0.25">
      <c r="A19" s="35" t="s">
        <v>29</v>
      </c>
      <c r="B19" s="19" t="s">
        <v>30</v>
      </c>
      <c r="C19" s="20">
        <v>45805</v>
      </c>
      <c r="D19" s="60"/>
      <c r="E19" s="21"/>
      <c r="F19" s="21"/>
      <c r="G19" s="21"/>
      <c r="H19" s="21"/>
      <c r="I19" s="21"/>
      <c r="J19" s="24"/>
      <c r="K19" s="21"/>
      <c r="L19" s="21"/>
      <c r="M19" s="23"/>
      <c r="N19" s="21"/>
      <c r="O19" s="22">
        <v>0.41199999999999998</v>
      </c>
      <c r="P19" s="23"/>
      <c r="Q19" s="21"/>
      <c r="R19" s="39" t="str">
        <f>IF(COUNTA(I19, G19, F19, D19) &gt;= 2, S19, "N/A")</f>
        <v>N/A</v>
      </c>
      <c r="S19">
        <f t="shared" si="0"/>
        <v>0</v>
      </c>
    </row>
    <row r="20" spans="1:19" x14ac:dyDescent="0.25">
      <c r="A20" s="35" t="s">
        <v>31</v>
      </c>
      <c r="B20" s="19" t="s">
        <v>30</v>
      </c>
      <c r="C20" s="20">
        <v>45805</v>
      </c>
      <c r="D20" s="60"/>
      <c r="E20" s="21"/>
      <c r="F20" s="21"/>
      <c r="G20" s="21">
        <v>0.51800000000000002</v>
      </c>
      <c r="H20" s="21"/>
      <c r="I20" s="21"/>
      <c r="J20" s="24">
        <v>1.41</v>
      </c>
      <c r="K20" s="21"/>
      <c r="L20" s="21"/>
      <c r="M20" s="23"/>
      <c r="N20" s="21"/>
      <c r="O20" s="21"/>
      <c r="P20" s="23"/>
      <c r="Q20" s="21"/>
      <c r="R20" s="39" t="str">
        <f>IF(COUNTA(I20, G20, F20, D20) &gt;= 2, S20, "N/A")</f>
        <v>N/A</v>
      </c>
      <c r="S20">
        <f t="shared" si="0"/>
        <v>5.1799999999999999E-2</v>
      </c>
    </row>
    <row r="21" spans="1:19" x14ac:dyDescent="0.25">
      <c r="A21" s="35" t="s">
        <v>32</v>
      </c>
      <c r="B21" s="19" t="s">
        <v>30</v>
      </c>
      <c r="C21" s="20">
        <v>45805</v>
      </c>
      <c r="D21" s="60"/>
      <c r="E21" s="21"/>
      <c r="F21" s="21"/>
      <c r="G21" s="21">
        <v>0.40400000000000003</v>
      </c>
      <c r="H21" s="21"/>
      <c r="I21" s="21"/>
      <c r="J21" s="24">
        <v>0.501</v>
      </c>
      <c r="K21" s="21"/>
      <c r="L21" s="21"/>
      <c r="M21" s="23"/>
      <c r="N21" s="21"/>
      <c r="O21" s="21"/>
      <c r="P21" s="23"/>
      <c r="Q21" s="21"/>
      <c r="R21" s="39" t="str">
        <f>IF(COUNTA(I21, G21, F21, D21) &gt;= 2, S21, "N/A")</f>
        <v>N/A</v>
      </c>
      <c r="S21">
        <f t="shared" si="0"/>
        <v>4.0400000000000005E-2</v>
      </c>
    </row>
    <row r="22" spans="1:19" x14ac:dyDescent="0.25">
      <c r="A22" s="35" t="s">
        <v>33</v>
      </c>
      <c r="B22" s="19" t="s">
        <v>30</v>
      </c>
      <c r="C22" s="20">
        <v>45805</v>
      </c>
      <c r="D22" s="60"/>
      <c r="E22" s="21"/>
      <c r="F22" s="21"/>
      <c r="G22" s="21"/>
      <c r="H22" s="21"/>
      <c r="I22" s="21"/>
      <c r="J22" s="24"/>
      <c r="K22" s="21">
        <v>0.38800000000000001</v>
      </c>
      <c r="L22" s="21"/>
      <c r="M22" s="23"/>
      <c r="N22" s="21"/>
      <c r="O22" s="21"/>
      <c r="P22" s="23"/>
      <c r="Q22" s="21"/>
      <c r="R22" s="39" t="str">
        <f>IF(COUNTA(I22, G22, F22, D22) &gt;= 2, S22, "N/A")</f>
        <v>N/A</v>
      </c>
      <c r="S22">
        <f t="shared" si="0"/>
        <v>0</v>
      </c>
    </row>
    <row r="23" spans="1:19" x14ac:dyDescent="0.25">
      <c r="A23" s="35" t="s">
        <v>34</v>
      </c>
      <c r="B23" s="19" t="s">
        <v>30</v>
      </c>
      <c r="C23" s="20">
        <v>45805</v>
      </c>
      <c r="D23" s="60"/>
      <c r="E23" s="21"/>
      <c r="F23" s="21"/>
      <c r="G23" s="21">
        <v>0.46</v>
      </c>
      <c r="H23" s="21"/>
      <c r="I23" s="21"/>
      <c r="J23" s="24">
        <v>1.44</v>
      </c>
      <c r="K23" s="22">
        <v>0.40699999999999997</v>
      </c>
      <c r="L23" s="21"/>
      <c r="M23" s="23"/>
      <c r="N23" s="21"/>
      <c r="O23" s="21"/>
      <c r="P23" s="23"/>
      <c r="Q23" s="21"/>
      <c r="R23" s="39" t="str">
        <f>IF(COUNTA(I23, G23, F23, D23) &gt;= 2, S23, "N/A")</f>
        <v>N/A</v>
      </c>
      <c r="S23">
        <f t="shared" si="0"/>
        <v>4.5999999999999999E-2</v>
      </c>
    </row>
    <row r="24" spans="1:19" x14ac:dyDescent="0.25">
      <c r="A24" s="35" t="s">
        <v>35</v>
      </c>
      <c r="B24" s="19" t="s">
        <v>30</v>
      </c>
      <c r="C24" s="20">
        <v>45805</v>
      </c>
      <c r="D24" s="60">
        <v>0.91800000000000004</v>
      </c>
      <c r="E24" s="21"/>
      <c r="F24" s="21"/>
      <c r="G24" s="21">
        <v>1.72</v>
      </c>
      <c r="H24" s="21"/>
      <c r="I24" s="21"/>
      <c r="J24" s="24">
        <v>2.84</v>
      </c>
      <c r="K24" s="22">
        <v>0.52</v>
      </c>
      <c r="L24" s="22">
        <v>0.86399999999999999</v>
      </c>
      <c r="M24" s="23"/>
      <c r="N24" s="21"/>
      <c r="O24" s="22">
        <v>0.38200000000000001</v>
      </c>
      <c r="P24" s="23"/>
      <c r="Q24" s="21"/>
      <c r="R24" s="39">
        <f>IF(COUNTA(I24, G24, F24, D24) &gt;= 2, S24, "N/A")</f>
        <v>0.17245899999999997</v>
      </c>
      <c r="S24">
        <f t="shared" si="0"/>
        <v>0.17245899999999997</v>
      </c>
    </row>
    <row r="25" spans="1:19" ht="15.75" x14ac:dyDescent="0.25">
      <c r="A25" s="35" t="s">
        <v>47</v>
      </c>
      <c r="B25" s="19" t="s">
        <v>48</v>
      </c>
      <c r="C25" s="20">
        <v>45811</v>
      </c>
      <c r="D25" s="60">
        <v>3.18</v>
      </c>
      <c r="E25" s="22">
        <v>1.33</v>
      </c>
      <c r="F25" s="21"/>
      <c r="G25" s="30">
        <v>33.200000000000003</v>
      </c>
      <c r="H25" s="22">
        <v>8.73</v>
      </c>
      <c r="I25" s="21"/>
      <c r="J25" s="75">
        <v>0.98899999999999999</v>
      </c>
      <c r="K25" s="22">
        <v>1.71</v>
      </c>
      <c r="L25" s="22">
        <v>1.71</v>
      </c>
      <c r="M25" s="25"/>
      <c r="N25" s="21"/>
      <c r="O25" s="22">
        <v>2.2999999999999998</v>
      </c>
      <c r="P25" s="25">
        <v>4.16</v>
      </c>
      <c r="Q25" s="21"/>
      <c r="R25" s="40">
        <f>IF(COUNTA(I25, G25, F25, D25) &gt;= 2, S25, "N/A")</f>
        <v>3.3215900000000005</v>
      </c>
      <c r="S25">
        <f t="shared" si="0"/>
        <v>3.3215900000000005</v>
      </c>
    </row>
    <row r="26" spans="1:19" ht="15.75" x14ac:dyDescent="0.25">
      <c r="A26" s="35" t="s">
        <v>49</v>
      </c>
      <c r="B26" s="19" t="s">
        <v>48</v>
      </c>
      <c r="C26" s="20">
        <v>45811</v>
      </c>
      <c r="D26" s="60">
        <v>6.42</v>
      </c>
      <c r="E26" s="22">
        <v>3.01</v>
      </c>
      <c r="F26" s="21"/>
      <c r="G26" s="26">
        <v>89.1</v>
      </c>
      <c r="H26" s="22">
        <v>21.4</v>
      </c>
      <c r="I26" s="21"/>
      <c r="J26" s="75">
        <v>0.86599999999999999</v>
      </c>
      <c r="K26" s="22">
        <v>3.39</v>
      </c>
      <c r="L26" s="22">
        <v>2.73</v>
      </c>
      <c r="M26" s="25"/>
      <c r="N26" s="21"/>
      <c r="O26" s="22">
        <v>4.6500000000000004</v>
      </c>
      <c r="P26" s="25">
        <v>10.6</v>
      </c>
      <c r="Q26" s="21"/>
      <c r="R26" s="40">
        <f>IF(COUNTA(I26, G26, F26, D26) &gt;= 2, S26, "N/A")</f>
        <v>8.9132099999999994</v>
      </c>
      <c r="S26">
        <f t="shared" si="0"/>
        <v>8.9132099999999994</v>
      </c>
    </row>
    <row r="27" spans="1:19" x14ac:dyDescent="0.25">
      <c r="A27" s="35" t="s">
        <v>50</v>
      </c>
      <c r="B27" s="19" t="s">
        <v>48</v>
      </c>
      <c r="C27" s="20">
        <v>45811</v>
      </c>
      <c r="D27" s="60">
        <v>0.379</v>
      </c>
      <c r="E27" s="22">
        <v>0.42799999999999999</v>
      </c>
      <c r="F27" s="21"/>
      <c r="G27" s="22">
        <v>0.374</v>
      </c>
      <c r="H27" s="22">
        <v>0.71</v>
      </c>
      <c r="I27" s="21"/>
      <c r="J27" s="75">
        <v>1.1299999999999999</v>
      </c>
      <c r="K27" s="22">
        <v>0.73399999999999999</v>
      </c>
      <c r="L27" s="22">
        <v>1.56</v>
      </c>
      <c r="M27" s="23"/>
      <c r="N27" s="21"/>
      <c r="O27" s="22">
        <v>0.93200000000000005</v>
      </c>
      <c r="P27" s="23"/>
      <c r="Q27" s="21"/>
      <c r="R27" s="39">
        <f>IF(COUNTA(I27, G27, F27, D27) &gt;= 2, S27, "N/A")</f>
        <v>3.7589500000000005E-2</v>
      </c>
      <c r="S27">
        <f t="shared" si="0"/>
        <v>3.7589500000000005E-2</v>
      </c>
    </row>
    <row r="28" spans="1:19" x14ac:dyDescent="0.25">
      <c r="A28" s="35" t="s">
        <v>51</v>
      </c>
      <c r="B28" s="19" t="s">
        <v>48</v>
      </c>
      <c r="C28" s="20">
        <v>45811</v>
      </c>
      <c r="D28" s="60">
        <v>0.77500000000000002</v>
      </c>
      <c r="E28" s="21"/>
      <c r="F28" s="21"/>
      <c r="G28" s="22">
        <v>0.32200000000000001</v>
      </c>
      <c r="H28" s="22">
        <v>0.77800000000000002</v>
      </c>
      <c r="I28" s="21"/>
      <c r="J28" s="75">
        <v>0.91500000000000004</v>
      </c>
      <c r="K28" s="22">
        <v>0.58199999999999996</v>
      </c>
      <c r="L28" s="22">
        <v>0.86099999999999999</v>
      </c>
      <c r="M28" s="23"/>
      <c r="N28" s="21"/>
      <c r="O28" s="22">
        <v>0.96499999999999997</v>
      </c>
      <c r="P28" s="23"/>
      <c r="Q28" s="21"/>
      <c r="R28" s="39">
        <f>IF(COUNTA(I28, G28, F28, D28) &gt;= 2, S28, "N/A")</f>
        <v>3.2587499999999998E-2</v>
      </c>
      <c r="S28">
        <f t="shared" si="0"/>
        <v>3.2587499999999998E-2</v>
      </c>
    </row>
    <row r="29" spans="1:19" x14ac:dyDescent="0.25">
      <c r="A29" s="35" t="s">
        <v>45</v>
      </c>
      <c r="B29" s="19" t="s">
        <v>46</v>
      </c>
      <c r="C29" s="20">
        <v>45812</v>
      </c>
      <c r="D29" s="60"/>
      <c r="E29" s="21"/>
      <c r="F29" s="22">
        <v>0.40899999999999997</v>
      </c>
      <c r="G29" s="22">
        <v>0.59199999999999997</v>
      </c>
      <c r="H29" s="21"/>
      <c r="I29" s="22">
        <v>0.57999999999999996</v>
      </c>
      <c r="J29" s="75">
        <v>0.88100000000000001</v>
      </c>
      <c r="K29" s="22">
        <v>0.65900000000000003</v>
      </c>
      <c r="L29" s="21"/>
      <c r="M29" s="23"/>
      <c r="N29" s="21"/>
      <c r="O29" s="22">
        <v>0.77400000000000002</v>
      </c>
      <c r="P29" s="23"/>
      <c r="Q29" s="21"/>
      <c r="R29" s="39">
        <f>IF(COUNTA(I29, G29, F29, D29) &gt;= 2, S29, "N/A")</f>
        <v>0.15809999999999999</v>
      </c>
      <c r="S29">
        <f t="shared" si="0"/>
        <v>0.15809999999999999</v>
      </c>
    </row>
    <row r="30" spans="1:19" x14ac:dyDescent="0.25">
      <c r="A30" s="35" t="s">
        <v>52</v>
      </c>
      <c r="B30" s="19" t="s">
        <v>53</v>
      </c>
      <c r="C30" s="20">
        <v>45817</v>
      </c>
      <c r="D30" s="60">
        <v>1.94</v>
      </c>
      <c r="E30" s="22">
        <v>1.58</v>
      </c>
      <c r="F30" s="21"/>
      <c r="G30" s="22">
        <v>1.43</v>
      </c>
      <c r="H30" s="22">
        <v>6.22</v>
      </c>
      <c r="I30" s="21"/>
      <c r="J30" s="24"/>
      <c r="K30" s="22">
        <v>1.96</v>
      </c>
      <c r="L30" s="22">
        <v>2.14</v>
      </c>
      <c r="M30" s="23"/>
      <c r="N30" s="21"/>
      <c r="O30" s="22">
        <v>6.24</v>
      </c>
      <c r="P30" s="23"/>
      <c r="Q30" s="21"/>
      <c r="R30" s="39">
        <f>IF(COUNTA(I30, G30, F30, D30) &gt;= 2, S30, "N/A")</f>
        <v>0.14396999999999999</v>
      </c>
      <c r="S30">
        <f t="shared" si="0"/>
        <v>0.14396999999999999</v>
      </c>
    </row>
    <row r="31" spans="1:19" x14ac:dyDescent="0.25">
      <c r="A31" s="35" t="s">
        <v>54</v>
      </c>
      <c r="B31" s="19" t="s">
        <v>55</v>
      </c>
      <c r="C31" s="20">
        <v>45817</v>
      </c>
      <c r="D31" s="60">
        <v>0.44500000000000001</v>
      </c>
      <c r="E31" s="21"/>
      <c r="F31" s="21"/>
      <c r="G31" s="21"/>
      <c r="H31" s="22">
        <v>0.47099999999999997</v>
      </c>
      <c r="I31" s="21"/>
      <c r="J31" s="24"/>
      <c r="K31" s="21"/>
      <c r="L31" s="22">
        <v>0.97199999999999998</v>
      </c>
      <c r="M31" s="23"/>
      <c r="N31" s="21"/>
      <c r="O31" s="22">
        <v>1.94</v>
      </c>
      <c r="P31" s="23"/>
      <c r="Q31" s="21"/>
      <c r="R31" s="39" t="str">
        <f>IF(COUNTA(I31, G31, F31, D31) &gt;= 2, S31, "N/A")</f>
        <v>N/A</v>
      </c>
      <c r="S31">
        <f t="shared" si="0"/>
        <v>2.2250000000000001E-4</v>
      </c>
    </row>
    <row r="32" spans="1:19" x14ac:dyDescent="0.25">
      <c r="A32" s="35" t="s">
        <v>56</v>
      </c>
      <c r="B32" s="19" t="s">
        <v>55</v>
      </c>
      <c r="C32" s="20">
        <v>45817</v>
      </c>
      <c r="D32" s="60">
        <v>0.40200000000000002</v>
      </c>
      <c r="E32" s="21"/>
      <c r="F32" s="21"/>
      <c r="G32" s="22">
        <v>0.80100000000000005</v>
      </c>
      <c r="H32" s="22">
        <v>0.623</v>
      </c>
      <c r="I32" s="21"/>
      <c r="J32" s="75">
        <v>0.47299999999999998</v>
      </c>
      <c r="K32" s="22">
        <v>0.54900000000000004</v>
      </c>
      <c r="L32" s="21"/>
      <c r="M32" s="23"/>
      <c r="N32" s="21"/>
      <c r="O32" s="22">
        <v>0.45200000000000001</v>
      </c>
      <c r="P32" s="23"/>
      <c r="Q32" s="21"/>
      <c r="R32" s="39">
        <f>IF(COUNTA(I32, G32, F32, D32) &gt;= 2, S32, "N/A")</f>
        <v>8.0301000000000011E-2</v>
      </c>
      <c r="S32">
        <f t="shared" si="0"/>
        <v>8.0301000000000011E-2</v>
      </c>
    </row>
    <row r="33" spans="1:19" x14ac:dyDescent="0.25">
      <c r="A33" s="35" t="s">
        <v>57</v>
      </c>
      <c r="B33" s="19" t="s">
        <v>55</v>
      </c>
      <c r="C33" s="20">
        <v>45817</v>
      </c>
      <c r="D33" s="60">
        <v>0.39600000000000002</v>
      </c>
      <c r="E33" s="21"/>
      <c r="F33" s="21"/>
      <c r="G33" s="22">
        <v>0.47599999999999998</v>
      </c>
      <c r="H33" s="21"/>
      <c r="I33" s="21"/>
      <c r="J33" s="24"/>
      <c r="K33" s="21"/>
      <c r="L33" s="21"/>
      <c r="M33" s="23"/>
      <c r="N33" s="21"/>
      <c r="O33" s="21"/>
      <c r="P33" s="23"/>
      <c r="Q33" s="21"/>
      <c r="R33" s="39">
        <f>IF(COUNTA(I33, G33, F33, D33) &gt;= 2, S33, "N/A")</f>
        <v>4.7797999999999993E-2</v>
      </c>
      <c r="S33">
        <f t="shared" si="0"/>
        <v>4.7797999999999993E-2</v>
      </c>
    </row>
    <row r="34" spans="1:19" x14ac:dyDescent="0.25">
      <c r="A34" s="71" t="s">
        <v>58</v>
      </c>
      <c r="B34" s="31" t="s">
        <v>55</v>
      </c>
      <c r="C34" s="32">
        <v>45817</v>
      </c>
      <c r="D34" s="66">
        <v>0.39700000000000002</v>
      </c>
      <c r="E34" s="33"/>
      <c r="F34" s="33"/>
      <c r="G34" s="59">
        <v>0.90200000000000002</v>
      </c>
      <c r="H34" s="59">
        <v>0.53500000000000003</v>
      </c>
      <c r="I34" s="33"/>
      <c r="J34" s="78">
        <v>0.51</v>
      </c>
      <c r="K34" s="59">
        <v>0.505</v>
      </c>
      <c r="L34" s="33"/>
      <c r="M34" s="72"/>
      <c r="N34" s="33"/>
      <c r="O34" s="59">
        <v>0.433</v>
      </c>
      <c r="P34" s="72"/>
      <c r="Q34" s="33"/>
      <c r="R34" s="73">
        <f>IF(COUNTA(I34, G34, F34, D34) &gt;= 2, S34, "N/A")</f>
        <v>9.0398500000000007E-2</v>
      </c>
      <c r="S34">
        <f t="shared" si="0"/>
        <v>9.0398500000000007E-2</v>
      </c>
    </row>
    <row r="35" spans="1:19" x14ac:dyDescent="0.25">
      <c r="A35" s="36" t="s">
        <v>59</v>
      </c>
      <c r="B35" s="19" t="s">
        <v>55</v>
      </c>
      <c r="C35" s="20">
        <v>45817</v>
      </c>
      <c r="D35" s="60">
        <v>0.438</v>
      </c>
      <c r="E35" s="21"/>
      <c r="F35" s="21"/>
      <c r="G35" s="22">
        <v>0.84099999999999997</v>
      </c>
      <c r="H35" s="22">
        <v>0.66400000000000003</v>
      </c>
      <c r="I35" s="21"/>
      <c r="J35" s="22">
        <v>0.68</v>
      </c>
      <c r="K35" s="22">
        <v>0.70399999999999996</v>
      </c>
      <c r="L35" s="22">
        <v>2.44</v>
      </c>
      <c r="M35" s="23"/>
      <c r="N35" s="21"/>
      <c r="O35" s="22">
        <v>0.55200000000000005</v>
      </c>
      <c r="P35" s="21"/>
      <c r="Q35" s="21"/>
      <c r="R35" s="39">
        <f>IF(COUNTA(I35, G35, F35, D35) &gt;= 2, S35, "N/A")</f>
        <v>8.4318999999999991E-2</v>
      </c>
      <c r="S35">
        <f t="shared" si="0"/>
        <v>8.4318999999999991E-2</v>
      </c>
    </row>
    <row r="36" spans="1:19" x14ac:dyDescent="0.25">
      <c r="A36" s="36" t="s">
        <v>63</v>
      </c>
      <c r="B36" s="19" t="s">
        <v>64</v>
      </c>
      <c r="C36" s="20">
        <v>45825</v>
      </c>
      <c r="D36" s="60">
        <v>0.441</v>
      </c>
      <c r="E36" s="21"/>
      <c r="F36" s="21"/>
      <c r="G36" s="21"/>
      <c r="H36" s="21"/>
      <c r="I36" s="21"/>
      <c r="J36" s="22">
        <v>1.05</v>
      </c>
      <c r="K36" s="21"/>
      <c r="L36" s="21"/>
      <c r="M36" s="23"/>
      <c r="N36" s="21"/>
      <c r="O36" s="21"/>
      <c r="P36" s="21"/>
      <c r="Q36" s="21"/>
      <c r="R36" s="39" t="str">
        <f>IF(COUNTA(I36, G36, F36, D36) &gt;= 2, S36, "N/A")</f>
        <v>N/A</v>
      </c>
      <c r="S36">
        <f t="shared" si="0"/>
        <v>2.2049999999999999E-4</v>
      </c>
    </row>
    <row r="37" spans="1:19" x14ac:dyDescent="0.25">
      <c r="A37" s="36" t="s">
        <v>65</v>
      </c>
      <c r="B37" s="19" t="s">
        <v>23</v>
      </c>
      <c r="C37" s="20">
        <v>45826</v>
      </c>
      <c r="D37" s="60">
        <v>1.34</v>
      </c>
      <c r="E37" s="21">
        <v>0.58399999999999996</v>
      </c>
      <c r="F37" s="21"/>
      <c r="G37" s="22">
        <v>1.1399999999999999</v>
      </c>
      <c r="H37" s="22">
        <v>2.76</v>
      </c>
      <c r="I37" s="21"/>
      <c r="J37" s="21"/>
      <c r="K37" s="22">
        <v>0.45</v>
      </c>
      <c r="L37" s="21">
        <v>0.96299999999999997</v>
      </c>
      <c r="M37" s="23"/>
      <c r="N37" s="21"/>
      <c r="O37" s="21"/>
      <c r="P37" s="21"/>
      <c r="Q37" s="21"/>
      <c r="R37" s="39">
        <f>IF(COUNTA(I37, G37, F37, D37) &gt;= 2, S37, "N/A")</f>
        <v>0.11466999999999999</v>
      </c>
      <c r="S37">
        <f t="shared" si="0"/>
        <v>0.11466999999999999</v>
      </c>
    </row>
    <row r="38" spans="1:19" x14ac:dyDescent="0.25">
      <c r="A38" s="36" t="s">
        <v>66</v>
      </c>
      <c r="B38" s="19" t="s">
        <v>23</v>
      </c>
      <c r="C38" s="20">
        <v>45826</v>
      </c>
      <c r="D38" s="60">
        <v>0.79800000000000004</v>
      </c>
      <c r="E38" s="21"/>
      <c r="F38" s="21"/>
      <c r="G38" s="22">
        <v>0.67500000000000004</v>
      </c>
      <c r="H38" s="22">
        <v>0.54800000000000004</v>
      </c>
      <c r="I38" s="21"/>
      <c r="J38" s="21"/>
      <c r="K38" s="21"/>
      <c r="L38" s="21"/>
      <c r="M38" s="23"/>
      <c r="N38" s="21"/>
      <c r="O38" s="21">
        <v>0.67800000000000005</v>
      </c>
      <c r="P38" s="21"/>
      <c r="Q38" s="21"/>
      <c r="R38" s="39">
        <f>IF(COUNTA(I38, G38, F38, D38) &gt;= 2, S38, "N/A")</f>
        <v>6.7899000000000001E-2</v>
      </c>
      <c r="S38">
        <f t="shared" si="0"/>
        <v>6.7899000000000001E-2</v>
      </c>
    </row>
    <row r="39" spans="1:19" x14ac:dyDescent="0.25">
      <c r="A39" s="36" t="s">
        <v>67</v>
      </c>
      <c r="B39" s="19" t="s">
        <v>23</v>
      </c>
      <c r="C39" s="20">
        <v>45826</v>
      </c>
      <c r="D39" s="60"/>
      <c r="E39" s="21"/>
      <c r="F39" s="21"/>
      <c r="G39" s="21"/>
      <c r="H39" s="22">
        <v>1.1599999999999999</v>
      </c>
      <c r="I39" s="21"/>
      <c r="J39" s="21"/>
      <c r="K39" s="21"/>
      <c r="L39" s="21">
        <v>1.08</v>
      </c>
      <c r="M39" s="23"/>
      <c r="N39" s="21"/>
      <c r="O39" s="21">
        <v>1.28</v>
      </c>
      <c r="P39" s="21"/>
      <c r="Q39" s="21"/>
      <c r="R39" s="39" t="str">
        <f>IF(COUNTA(I39, G39, F39, D39) &gt;= 2, S39, "N/A")</f>
        <v>N/A</v>
      </c>
      <c r="S39">
        <f t="shared" ref="S39:S70" si="1">(F39/10)+(D39/2000)+(I39/10)+(G39/10)</f>
        <v>0</v>
      </c>
    </row>
    <row r="40" spans="1:19" x14ac:dyDescent="0.25">
      <c r="A40" s="36" t="s">
        <v>68</v>
      </c>
      <c r="B40" s="19" t="s">
        <v>69</v>
      </c>
      <c r="C40" s="20">
        <v>45827</v>
      </c>
      <c r="D40" s="60"/>
      <c r="E40" s="21"/>
      <c r="F40" s="21"/>
      <c r="G40" s="21"/>
      <c r="H40" s="21"/>
      <c r="I40" s="21"/>
      <c r="J40" s="21">
        <v>0.56399999999999995</v>
      </c>
      <c r="K40" s="21"/>
      <c r="L40" s="21"/>
      <c r="M40" s="23"/>
      <c r="N40" s="21"/>
      <c r="O40" s="21"/>
      <c r="P40" s="21"/>
      <c r="Q40" s="21"/>
      <c r="R40" s="39" t="str">
        <f>IF(COUNTA(I40, G40, F40, D40) &gt;= 2, S40, "N/A")</f>
        <v>N/A</v>
      </c>
      <c r="S40">
        <f t="shared" si="1"/>
        <v>0</v>
      </c>
    </row>
    <row r="41" spans="1:19" x14ac:dyDescent="0.25">
      <c r="A41" s="36" t="s">
        <v>70</v>
      </c>
      <c r="B41" s="19" t="s">
        <v>71</v>
      </c>
      <c r="C41" s="20">
        <v>45838</v>
      </c>
      <c r="D41" s="60"/>
      <c r="E41" s="21"/>
      <c r="F41" s="21"/>
      <c r="G41" s="21">
        <v>0.43099999999999999</v>
      </c>
      <c r="H41" s="21"/>
      <c r="I41" s="21"/>
      <c r="J41" s="21"/>
      <c r="K41" s="21"/>
      <c r="L41" s="21"/>
      <c r="M41" s="23"/>
      <c r="N41" s="21"/>
      <c r="O41" s="21"/>
      <c r="P41" s="21"/>
      <c r="Q41" s="21"/>
      <c r="R41" s="39" t="str">
        <f>IF(COUNTA(I41, G41, F41, D41) &gt;= 2, S41, "N/A")</f>
        <v>N/A</v>
      </c>
      <c r="S41">
        <f t="shared" si="1"/>
        <v>4.3099999999999999E-2</v>
      </c>
    </row>
    <row r="42" spans="1:19" x14ac:dyDescent="0.25">
      <c r="A42" s="36" t="s">
        <v>72</v>
      </c>
      <c r="B42" s="19" t="s">
        <v>71</v>
      </c>
      <c r="C42" s="20">
        <v>45838</v>
      </c>
      <c r="D42" s="60"/>
      <c r="E42" s="21"/>
      <c r="F42" s="21"/>
      <c r="G42" s="21">
        <v>0.378</v>
      </c>
      <c r="H42" s="21"/>
      <c r="I42" s="21"/>
      <c r="J42" s="21">
        <v>0.502</v>
      </c>
      <c r="K42" s="21"/>
      <c r="L42" s="21"/>
      <c r="M42" s="23"/>
      <c r="N42" s="21"/>
      <c r="O42" s="21"/>
      <c r="P42" s="21"/>
      <c r="Q42" s="21"/>
      <c r="R42" s="39" t="str">
        <f>IF(COUNTA(I42, G42, F42, D42) &gt;= 2, S42, "N/A")</f>
        <v>N/A</v>
      </c>
      <c r="S42">
        <f t="shared" si="1"/>
        <v>3.78E-2</v>
      </c>
    </row>
    <row r="43" spans="1:19" x14ac:dyDescent="0.25">
      <c r="A43" s="37" t="s">
        <v>73</v>
      </c>
      <c r="B43" s="14" t="s">
        <v>71</v>
      </c>
      <c r="C43" s="15">
        <v>45838</v>
      </c>
      <c r="D43" s="65"/>
      <c r="E43" s="17"/>
      <c r="F43" s="17"/>
      <c r="G43" s="17">
        <v>0.35799999999999998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38" t="str">
        <f>IF(COUNTA(I43, G43, F43, D43) &gt;= 2, S43, "N/A")</f>
        <v>N/A</v>
      </c>
      <c r="S43">
        <f t="shared" si="1"/>
        <v>3.5799999999999998E-2</v>
      </c>
    </row>
    <row r="44" spans="1:19" x14ac:dyDescent="0.25">
      <c r="A44" s="36" t="s">
        <v>74</v>
      </c>
      <c r="B44" s="19" t="s">
        <v>75</v>
      </c>
      <c r="C44" s="20">
        <v>45839</v>
      </c>
      <c r="D44" s="60"/>
      <c r="E44" s="21"/>
      <c r="F44" s="21"/>
      <c r="G44" s="21"/>
      <c r="H44" s="21"/>
      <c r="I44" s="21"/>
      <c r="J44" s="21">
        <v>0.51900000000000002</v>
      </c>
      <c r="K44" s="21"/>
      <c r="L44" s="21"/>
      <c r="M44" s="21"/>
      <c r="N44" s="21"/>
      <c r="O44" s="21"/>
      <c r="P44" s="21"/>
      <c r="Q44" s="21"/>
      <c r="R44" s="38" t="str">
        <f>IF(COUNTA(I44, G44, F44, D44) &gt;= 2, S44, "N/A")</f>
        <v>N/A</v>
      </c>
      <c r="S44">
        <f t="shared" si="1"/>
        <v>0</v>
      </c>
    </row>
    <row r="45" spans="1:19" x14ac:dyDescent="0.25">
      <c r="A45" s="36" t="s">
        <v>76</v>
      </c>
      <c r="B45" s="19" t="s">
        <v>75</v>
      </c>
      <c r="C45" s="20">
        <v>45839</v>
      </c>
      <c r="D45" s="60"/>
      <c r="E45" s="21"/>
      <c r="F45" s="21"/>
      <c r="G45" s="21"/>
      <c r="H45" s="21"/>
      <c r="I45" s="21"/>
      <c r="J45" s="21">
        <v>1.27</v>
      </c>
      <c r="K45" s="21">
        <v>0.48399999999999999</v>
      </c>
      <c r="L45" s="21"/>
      <c r="M45" s="21"/>
      <c r="N45" s="21"/>
      <c r="O45" s="21">
        <v>0.39500000000000002</v>
      </c>
      <c r="P45" s="21"/>
      <c r="Q45" s="21"/>
      <c r="R45" s="38" t="str">
        <f>IF(COUNTA(I45, G45, F45, D45) &gt;= 2, S45, "N/A")</f>
        <v>N/A</v>
      </c>
      <c r="S45">
        <f t="shared" si="1"/>
        <v>0</v>
      </c>
    </row>
    <row r="46" spans="1:19" x14ac:dyDescent="0.25">
      <c r="A46" s="36" t="s">
        <v>81</v>
      </c>
      <c r="B46" s="19" t="s">
        <v>82</v>
      </c>
      <c r="C46" s="20">
        <v>45846</v>
      </c>
      <c r="D46" s="60">
        <v>0.629</v>
      </c>
      <c r="E46" s="21"/>
      <c r="F46" s="21"/>
      <c r="G46" s="21"/>
      <c r="H46" s="21"/>
      <c r="I46" s="21"/>
      <c r="J46" s="21">
        <v>0.47699999999999998</v>
      </c>
      <c r="K46" s="21">
        <v>0.51</v>
      </c>
      <c r="L46" s="21"/>
      <c r="M46" s="21"/>
      <c r="N46" s="21"/>
      <c r="O46" s="21"/>
      <c r="P46" s="21"/>
      <c r="Q46" s="21"/>
      <c r="R46" s="38" t="str">
        <f>IF(COUNTA(I46, G46, F46, D46) &gt;= 2, S46, "N/A")</f>
        <v>N/A</v>
      </c>
      <c r="S46">
        <f t="shared" si="1"/>
        <v>3.145E-4</v>
      </c>
    </row>
    <row r="47" spans="1:19" x14ac:dyDescent="0.25">
      <c r="A47" s="36" t="s">
        <v>83</v>
      </c>
      <c r="B47" s="19" t="s">
        <v>82</v>
      </c>
      <c r="C47" s="20">
        <v>45846</v>
      </c>
      <c r="D47" s="60"/>
      <c r="E47" s="21"/>
      <c r="F47" s="21"/>
      <c r="G47" s="21"/>
      <c r="H47" s="21"/>
      <c r="I47" s="21"/>
      <c r="J47" s="21">
        <v>1.06</v>
      </c>
      <c r="K47" s="21"/>
      <c r="L47" s="21"/>
      <c r="M47" s="21"/>
      <c r="N47" s="21"/>
      <c r="O47" s="21"/>
      <c r="P47" s="21"/>
      <c r="Q47" s="21"/>
      <c r="R47" s="38" t="str">
        <f>IF(COUNTA(I47, G47, F47, D47) &gt;= 2, S47, "N/A")</f>
        <v>N/A</v>
      </c>
      <c r="S47">
        <f t="shared" si="1"/>
        <v>0</v>
      </c>
    </row>
    <row r="48" spans="1:19" x14ac:dyDescent="0.25">
      <c r="A48" s="36" t="s">
        <v>84</v>
      </c>
      <c r="B48" s="19" t="s">
        <v>82</v>
      </c>
      <c r="C48" s="20">
        <v>45846</v>
      </c>
      <c r="D48" s="60">
        <v>0.65900000000000003</v>
      </c>
      <c r="E48" s="21"/>
      <c r="F48" s="21"/>
      <c r="G48" s="21"/>
      <c r="H48" s="21"/>
      <c r="I48" s="21"/>
      <c r="J48" s="21">
        <v>0.89100000000000001</v>
      </c>
      <c r="K48" s="21">
        <v>0.59</v>
      </c>
      <c r="L48" s="21"/>
      <c r="M48" s="21"/>
      <c r="N48" s="21"/>
      <c r="O48" s="21"/>
      <c r="P48" s="21"/>
      <c r="Q48" s="21"/>
      <c r="R48" s="38" t="str">
        <f>IF(COUNTA(I48, G48, F48, D48) &gt;= 2, S48, "N/A")</f>
        <v>N/A</v>
      </c>
      <c r="S48">
        <f t="shared" si="1"/>
        <v>3.2950000000000004E-4</v>
      </c>
    </row>
    <row r="49" spans="1:19" x14ac:dyDescent="0.25">
      <c r="A49" s="36" t="s">
        <v>77</v>
      </c>
      <c r="B49" s="19" t="s">
        <v>78</v>
      </c>
      <c r="C49" s="20">
        <v>45846</v>
      </c>
      <c r="D49" s="60">
        <v>0.52100000000000002</v>
      </c>
      <c r="E49" s="21"/>
      <c r="F49" s="21"/>
      <c r="G49" s="21">
        <v>0.56499999999999995</v>
      </c>
      <c r="H49" s="21"/>
      <c r="I49" s="21"/>
      <c r="J49" s="21">
        <v>1.39</v>
      </c>
      <c r="K49" s="21">
        <v>0.69599999999999995</v>
      </c>
      <c r="L49" s="21"/>
      <c r="M49" s="21"/>
      <c r="N49" s="21"/>
      <c r="O49" s="21">
        <v>0.45400000000000001</v>
      </c>
      <c r="P49" s="21"/>
      <c r="Q49" s="21"/>
      <c r="R49" s="38">
        <f>IF(COUNTA(I49, G49, F49, D49) &gt;= 2, S49, "N/A")</f>
        <v>5.6760499999999992E-2</v>
      </c>
      <c r="S49">
        <f t="shared" si="1"/>
        <v>5.6760499999999992E-2</v>
      </c>
    </row>
    <row r="50" spans="1:19" x14ac:dyDescent="0.25">
      <c r="A50" s="36" t="s">
        <v>79</v>
      </c>
      <c r="B50" s="19" t="s">
        <v>296</v>
      </c>
      <c r="C50" s="20">
        <v>45846</v>
      </c>
      <c r="D50" s="60">
        <v>0.69699999999999995</v>
      </c>
      <c r="E50" s="21">
        <v>1.86</v>
      </c>
      <c r="F50" s="21"/>
      <c r="G50" s="21">
        <v>0.89800000000000002</v>
      </c>
      <c r="H50" s="21">
        <v>2.8</v>
      </c>
      <c r="I50" s="21"/>
      <c r="J50" s="21">
        <v>0.90400000000000003</v>
      </c>
      <c r="K50" s="21">
        <v>2.14</v>
      </c>
      <c r="L50" s="21">
        <v>0.96</v>
      </c>
      <c r="M50" s="21"/>
      <c r="N50" s="21"/>
      <c r="O50" s="21">
        <v>3.35</v>
      </c>
      <c r="P50" s="21"/>
      <c r="Q50" s="21"/>
      <c r="R50" s="38">
        <f>IF(COUNTA(I50, G50, F50, D50) &gt;= 2, S50, "N/A")</f>
        <v>9.0148500000000006E-2</v>
      </c>
      <c r="S50">
        <f t="shared" si="1"/>
        <v>9.0148500000000006E-2</v>
      </c>
    </row>
    <row r="51" spans="1:19" ht="15.75" x14ac:dyDescent="0.25">
      <c r="A51" s="36" t="s">
        <v>80</v>
      </c>
      <c r="B51" s="19" t="s">
        <v>296</v>
      </c>
      <c r="C51" s="20">
        <v>45846</v>
      </c>
      <c r="D51" s="60">
        <v>1.21</v>
      </c>
      <c r="E51" s="21">
        <v>1.66</v>
      </c>
      <c r="F51" s="21"/>
      <c r="G51" s="21">
        <v>1.41</v>
      </c>
      <c r="H51" s="21">
        <v>2.81</v>
      </c>
      <c r="I51" s="21"/>
      <c r="J51" s="27">
        <v>5.12</v>
      </c>
      <c r="K51" s="27">
        <v>4.59</v>
      </c>
      <c r="L51" s="21">
        <v>1.18</v>
      </c>
      <c r="M51" s="21"/>
      <c r="N51" s="21"/>
      <c r="O51" s="21">
        <v>2.93</v>
      </c>
      <c r="P51" s="21"/>
      <c r="Q51" s="21"/>
      <c r="R51" s="38">
        <f>IF(COUNTA(I51, G51, F51, D51) &gt;= 2, S51, "N/A")</f>
        <v>0.14160499999999998</v>
      </c>
      <c r="S51">
        <f t="shared" si="1"/>
        <v>0.14160499999999998</v>
      </c>
    </row>
    <row r="52" spans="1:19" x14ac:dyDescent="0.25">
      <c r="A52" s="36" t="s">
        <v>88</v>
      </c>
      <c r="B52" s="19" t="s">
        <v>89</v>
      </c>
      <c r="C52" s="20">
        <v>45847</v>
      </c>
      <c r="D52" s="60"/>
      <c r="E52" s="21"/>
      <c r="F52" s="21"/>
      <c r="G52" s="21"/>
      <c r="H52" s="21"/>
      <c r="I52" s="21"/>
      <c r="J52" s="21">
        <v>0.65800000000000003</v>
      </c>
      <c r="K52" s="21"/>
      <c r="L52" s="21"/>
      <c r="M52" s="21"/>
      <c r="N52" s="21"/>
      <c r="O52" s="21">
        <v>0.38200000000000001</v>
      </c>
      <c r="P52" s="21"/>
      <c r="Q52" s="21"/>
      <c r="R52" s="38" t="str">
        <f>IF(COUNTA(I52, G52, F52, D52) &gt;= 2, S52, "N/A")</f>
        <v>N/A</v>
      </c>
      <c r="S52">
        <f t="shared" si="1"/>
        <v>0</v>
      </c>
    </row>
    <row r="53" spans="1:19" x14ac:dyDescent="0.25">
      <c r="A53" s="36" t="s">
        <v>90</v>
      </c>
      <c r="B53" s="19" t="s">
        <v>91</v>
      </c>
      <c r="C53" s="20">
        <v>45847</v>
      </c>
      <c r="D53" s="60"/>
      <c r="E53" s="21"/>
      <c r="F53" s="21"/>
      <c r="G53" s="21"/>
      <c r="H53" s="21"/>
      <c r="I53" s="21"/>
      <c r="J53" s="21">
        <v>0.499</v>
      </c>
      <c r="K53" s="21"/>
      <c r="L53" s="21"/>
      <c r="M53" s="21"/>
      <c r="N53" s="21"/>
      <c r="O53" s="21"/>
      <c r="P53" s="21"/>
      <c r="Q53" s="21"/>
      <c r="R53" s="38" t="str">
        <f>IF(COUNTA(I53, G53, F53, D53) &gt;= 2, S53, "N/A")</f>
        <v>N/A</v>
      </c>
      <c r="S53">
        <f t="shared" si="1"/>
        <v>0</v>
      </c>
    </row>
    <row r="54" spans="1:19" x14ac:dyDescent="0.25">
      <c r="A54" s="36" t="s">
        <v>92</v>
      </c>
      <c r="B54" s="19" t="s">
        <v>91</v>
      </c>
      <c r="C54" s="20">
        <v>45847</v>
      </c>
      <c r="D54" s="60"/>
      <c r="E54" s="21"/>
      <c r="F54" s="21"/>
      <c r="G54" s="21"/>
      <c r="H54" s="21"/>
      <c r="I54" s="21"/>
      <c r="J54" s="21">
        <v>0.503</v>
      </c>
      <c r="K54" s="21"/>
      <c r="L54" s="21"/>
      <c r="M54" s="21"/>
      <c r="N54" s="21"/>
      <c r="O54" s="21"/>
      <c r="P54" s="21"/>
      <c r="Q54" s="21"/>
      <c r="R54" s="38" t="str">
        <f>IF(COUNTA(I54, G54, F54, D54) &gt;= 2, S54, "N/A")</f>
        <v>N/A</v>
      </c>
      <c r="S54">
        <f t="shared" si="1"/>
        <v>0</v>
      </c>
    </row>
    <row r="55" spans="1:19" x14ac:dyDescent="0.25">
      <c r="A55" s="36" t="s">
        <v>85</v>
      </c>
      <c r="B55" s="19" t="s">
        <v>86</v>
      </c>
      <c r="C55" s="20">
        <v>45847</v>
      </c>
      <c r="D55" s="60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>
        <v>0.41799999999999998</v>
      </c>
      <c r="P55" s="21"/>
      <c r="Q55" s="21"/>
      <c r="R55" s="38" t="str">
        <f>IF(COUNTA(I55, G55, F55, D55) &gt;= 2, S55, "N/A")</f>
        <v>N/A</v>
      </c>
      <c r="S55">
        <f t="shared" si="1"/>
        <v>0</v>
      </c>
    </row>
    <row r="56" spans="1:19" x14ac:dyDescent="0.25">
      <c r="A56" s="36" t="s">
        <v>87</v>
      </c>
      <c r="B56" s="19" t="s">
        <v>86</v>
      </c>
      <c r="C56" s="20">
        <v>45847</v>
      </c>
      <c r="D56" s="60">
        <v>0.47499999999999998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38" t="str">
        <f>IF(COUNTA(I56, G56, F56, D56) &gt;= 2, S56, "N/A")</f>
        <v>N/A</v>
      </c>
      <c r="S56">
        <f t="shared" si="1"/>
        <v>2.375E-4</v>
      </c>
    </row>
    <row r="57" spans="1:19" x14ac:dyDescent="0.25">
      <c r="A57" s="36" t="s">
        <v>43</v>
      </c>
      <c r="B57" s="19" t="s">
        <v>41</v>
      </c>
      <c r="C57" s="20">
        <v>45859</v>
      </c>
      <c r="D57" s="60">
        <v>0.67700000000000005</v>
      </c>
      <c r="E57" s="21">
        <v>0.56100000000000005</v>
      </c>
      <c r="F57" s="21"/>
      <c r="G57" s="21">
        <v>1.64</v>
      </c>
      <c r="H57" s="21">
        <v>1.08</v>
      </c>
      <c r="I57" s="21"/>
      <c r="J57" s="21">
        <v>3.4</v>
      </c>
      <c r="K57" s="21">
        <v>0.92200000000000004</v>
      </c>
      <c r="L57" s="21">
        <v>0.81399999999999995</v>
      </c>
      <c r="M57" s="21"/>
      <c r="N57" s="21"/>
      <c r="O57" s="21">
        <v>1.02</v>
      </c>
      <c r="P57" s="21"/>
      <c r="Q57" s="21"/>
      <c r="R57" s="38">
        <f>IF(COUNTA(I57, G57, F57, D57) &gt;= 2, S57, "N/A")</f>
        <v>0.16433849999999997</v>
      </c>
      <c r="S57">
        <f t="shared" si="1"/>
        <v>0.16433849999999997</v>
      </c>
    </row>
    <row r="58" spans="1:19" ht="15.75" x14ac:dyDescent="0.25">
      <c r="A58" s="36" t="s">
        <v>44</v>
      </c>
      <c r="B58" s="19" t="s">
        <v>41</v>
      </c>
      <c r="C58" s="20">
        <v>45859</v>
      </c>
      <c r="D58" s="60">
        <v>1.78</v>
      </c>
      <c r="E58" s="21">
        <v>0.67100000000000004</v>
      </c>
      <c r="F58" s="21"/>
      <c r="G58" s="21">
        <v>4.79</v>
      </c>
      <c r="H58" s="21">
        <v>2.1</v>
      </c>
      <c r="I58" s="21"/>
      <c r="J58" s="27">
        <v>8.9499999999999993</v>
      </c>
      <c r="K58" s="21">
        <v>2.16</v>
      </c>
      <c r="L58" s="21">
        <v>1.71</v>
      </c>
      <c r="M58" s="21"/>
      <c r="N58" s="21"/>
      <c r="O58" s="21">
        <v>1.4</v>
      </c>
      <c r="P58" s="21">
        <v>0.73099999999999998</v>
      </c>
      <c r="Q58" s="21"/>
      <c r="R58" s="38">
        <f>IF(COUNTA(I58, G58, F58, D58) &gt;= 2, S58, "N/A")</f>
        <v>0.47988999999999998</v>
      </c>
      <c r="S58">
        <f t="shared" si="1"/>
        <v>0.47988999999999998</v>
      </c>
    </row>
    <row r="59" spans="1:19" x14ac:dyDescent="0.25">
      <c r="A59" s="36" t="s">
        <v>40</v>
      </c>
      <c r="B59" s="19" t="s">
        <v>41</v>
      </c>
      <c r="C59" s="20">
        <v>45859</v>
      </c>
      <c r="D59" s="60"/>
      <c r="E59" s="21"/>
      <c r="F59" s="21"/>
      <c r="G59" s="21">
        <v>0.45600000000000002</v>
      </c>
      <c r="H59" s="21"/>
      <c r="I59" s="21"/>
      <c r="J59" s="21">
        <v>0.97199999999999998</v>
      </c>
      <c r="K59" s="21"/>
      <c r="L59" s="21"/>
      <c r="M59" s="21"/>
      <c r="N59" s="21"/>
      <c r="O59" s="21"/>
      <c r="P59" s="21"/>
      <c r="Q59" s="21"/>
      <c r="R59" s="38" t="str">
        <f>IF(COUNTA(I59, G59, F59, D59) &gt;= 2, S59, "N/A")</f>
        <v>N/A</v>
      </c>
      <c r="S59">
        <f t="shared" si="1"/>
        <v>4.5600000000000002E-2</v>
      </c>
    </row>
    <row r="60" spans="1:19" ht="15.75" x14ac:dyDescent="0.25">
      <c r="A60" s="36" t="s">
        <v>42</v>
      </c>
      <c r="B60" s="19" t="s">
        <v>41</v>
      </c>
      <c r="C60" s="20">
        <v>45859</v>
      </c>
      <c r="D60" s="60">
        <v>0.63</v>
      </c>
      <c r="E60" s="21">
        <v>0.73399999999999999</v>
      </c>
      <c r="F60" s="21"/>
      <c r="G60" s="21">
        <v>2.2599999999999998</v>
      </c>
      <c r="H60" s="21">
        <v>1.47</v>
      </c>
      <c r="I60" s="21"/>
      <c r="J60" s="27">
        <v>5.37</v>
      </c>
      <c r="K60" s="21">
        <v>1.38</v>
      </c>
      <c r="L60" s="21">
        <v>0.83199999999999996</v>
      </c>
      <c r="M60" s="21"/>
      <c r="N60" s="21"/>
      <c r="O60" s="21">
        <v>1.27</v>
      </c>
      <c r="P60" s="21">
        <v>0.41599999999999998</v>
      </c>
      <c r="Q60" s="21"/>
      <c r="R60" s="38">
        <f>IF(COUNTA(I60, G60, F60, D60) &gt;= 2, S60, "N/A")</f>
        <v>0.22631499999999999</v>
      </c>
      <c r="S60">
        <f t="shared" si="1"/>
        <v>0.22631499999999999</v>
      </c>
    </row>
    <row r="61" spans="1:19" ht="15.75" x14ac:dyDescent="0.25">
      <c r="A61" s="36" t="s">
        <v>93</v>
      </c>
      <c r="B61" s="19" t="s">
        <v>41</v>
      </c>
      <c r="C61" s="20">
        <v>45859</v>
      </c>
      <c r="D61" s="60">
        <v>1.02</v>
      </c>
      <c r="E61" s="21">
        <v>0.498</v>
      </c>
      <c r="F61" s="21"/>
      <c r="G61" s="21">
        <v>3.29</v>
      </c>
      <c r="H61" s="21">
        <v>1.26</v>
      </c>
      <c r="I61" s="21"/>
      <c r="J61" s="27">
        <v>6.15</v>
      </c>
      <c r="K61" s="21">
        <v>1.34</v>
      </c>
      <c r="L61" s="21">
        <v>0.80200000000000005</v>
      </c>
      <c r="M61" s="21"/>
      <c r="N61" s="21"/>
      <c r="O61" s="21">
        <v>1.01</v>
      </c>
      <c r="P61" s="21">
        <v>0.41399999999999998</v>
      </c>
      <c r="Q61" s="21"/>
      <c r="R61" s="38">
        <f>IF(COUNTA(I61, G61, F61, D61) &gt;= 2, S61, "N/A")</f>
        <v>0.32951000000000003</v>
      </c>
      <c r="S61">
        <f t="shared" si="1"/>
        <v>0.32951000000000003</v>
      </c>
    </row>
    <row r="62" spans="1:19" ht="15.75" x14ac:dyDescent="0.25">
      <c r="A62" s="36" t="s">
        <v>94</v>
      </c>
      <c r="B62" s="19" t="s">
        <v>41</v>
      </c>
      <c r="C62" s="20">
        <v>45859</v>
      </c>
      <c r="D62" s="60">
        <v>0.872</v>
      </c>
      <c r="E62" s="21">
        <v>0.51100000000000001</v>
      </c>
      <c r="F62" s="21"/>
      <c r="G62" s="21">
        <v>2.52</v>
      </c>
      <c r="H62" s="21">
        <v>0.96</v>
      </c>
      <c r="I62" s="21"/>
      <c r="J62" s="27">
        <v>4.17</v>
      </c>
      <c r="K62" s="21">
        <v>0.88300000000000001</v>
      </c>
      <c r="L62" s="21"/>
      <c r="M62" s="21"/>
      <c r="N62" s="21"/>
      <c r="O62" s="21">
        <v>0.72399999999999998</v>
      </c>
      <c r="P62" s="21">
        <v>0.495</v>
      </c>
      <c r="Q62" s="21"/>
      <c r="R62" s="38">
        <f>IF(COUNTA(I62, G62, F62, D62) &gt;= 2, S62, "N/A")</f>
        <v>0.25243599999999999</v>
      </c>
      <c r="S62">
        <f t="shared" si="1"/>
        <v>0.25243599999999999</v>
      </c>
    </row>
    <row r="63" spans="1:19" x14ac:dyDescent="0.25">
      <c r="A63" s="36" t="s">
        <v>95</v>
      </c>
      <c r="B63" s="19" t="s">
        <v>96</v>
      </c>
      <c r="C63" s="20">
        <v>45860</v>
      </c>
      <c r="D63" s="60"/>
      <c r="E63" s="21"/>
      <c r="F63" s="21"/>
      <c r="G63" s="21"/>
      <c r="H63" s="21"/>
      <c r="I63" s="21"/>
      <c r="J63" s="21">
        <v>0.67</v>
      </c>
      <c r="K63" s="21"/>
      <c r="L63" s="21"/>
      <c r="M63" s="21"/>
      <c r="N63" s="21"/>
      <c r="O63" s="21"/>
      <c r="P63" s="21"/>
      <c r="Q63" s="21"/>
      <c r="R63" s="38" t="str">
        <f>IF(COUNTA(I63, G63, F63, D63) &gt;= 2, S63, "N/A")</f>
        <v>N/A</v>
      </c>
      <c r="S63">
        <f t="shared" si="1"/>
        <v>0</v>
      </c>
    </row>
    <row r="64" spans="1:19" x14ac:dyDescent="0.25">
      <c r="A64" s="36" t="s">
        <v>97</v>
      </c>
      <c r="B64" s="19" t="s">
        <v>23</v>
      </c>
      <c r="C64" s="20">
        <v>45861</v>
      </c>
      <c r="D64" s="60">
        <v>2.02</v>
      </c>
      <c r="E64" s="21">
        <v>0.504</v>
      </c>
      <c r="F64" s="21"/>
      <c r="G64" s="21">
        <v>0.71</v>
      </c>
      <c r="H64" s="21">
        <v>2.57</v>
      </c>
      <c r="I64" s="21"/>
      <c r="J64" s="21"/>
      <c r="K64" s="21">
        <v>0.64300000000000002</v>
      </c>
      <c r="L64" s="21">
        <v>0.82599999999999996</v>
      </c>
      <c r="M64" s="21"/>
      <c r="N64" s="21"/>
      <c r="O64" s="21">
        <v>1.96</v>
      </c>
      <c r="P64" s="21">
        <v>1.1499999999999999</v>
      </c>
      <c r="Q64" s="21"/>
      <c r="R64" s="38">
        <f>IF(COUNTA(I64, G64, F64, D64) &gt;= 2, S64, "N/A")</f>
        <v>7.2009999999999991E-2</v>
      </c>
      <c r="S64">
        <f t="shared" si="1"/>
        <v>7.2009999999999991E-2</v>
      </c>
    </row>
    <row r="65" spans="1:19" x14ac:dyDescent="0.25">
      <c r="A65" s="36" t="s">
        <v>98</v>
      </c>
      <c r="B65" s="19" t="s">
        <v>23</v>
      </c>
      <c r="C65" s="20">
        <v>45862</v>
      </c>
      <c r="D65" s="60"/>
      <c r="E65" s="21"/>
      <c r="F65" s="21"/>
      <c r="G65" s="21"/>
      <c r="H65" s="21"/>
      <c r="I65" s="21"/>
      <c r="J65" s="21">
        <v>0.625</v>
      </c>
      <c r="K65" s="21">
        <v>0.42499999999999999</v>
      </c>
      <c r="L65" s="21"/>
      <c r="M65" s="21"/>
      <c r="N65" s="21"/>
      <c r="O65" s="21"/>
      <c r="P65" s="21"/>
      <c r="Q65" s="21"/>
      <c r="R65" s="38" t="str">
        <f>IF(COUNTA(I65, G65, F65, D65) &gt;= 2, S65, "N/A")</f>
        <v>N/A</v>
      </c>
      <c r="S65">
        <f t="shared" si="1"/>
        <v>0</v>
      </c>
    </row>
    <row r="66" spans="1:19" x14ac:dyDescent="0.25">
      <c r="A66" s="36" t="s">
        <v>102</v>
      </c>
      <c r="B66" s="19" t="s">
        <v>103</v>
      </c>
      <c r="C66" s="20">
        <v>45866</v>
      </c>
      <c r="D66" s="60"/>
      <c r="E66" s="21"/>
      <c r="F66" s="21"/>
      <c r="G66" s="21"/>
      <c r="H66" s="21"/>
      <c r="I66" s="21"/>
      <c r="J66" s="21"/>
      <c r="K66" s="21"/>
      <c r="L66" s="21"/>
      <c r="M66" s="21">
        <v>0.223</v>
      </c>
      <c r="N66" s="21"/>
      <c r="O66" s="21"/>
      <c r="P66" s="21"/>
      <c r="Q66" s="21"/>
      <c r="R66" s="38" t="str">
        <f>IF(COUNTA(I66, G66, F66, D66) &gt;= 2, S66, "N/A")</f>
        <v>N/A</v>
      </c>
      <c r="S66">
        <f t="shared" si="1"/>
        <v>0</v>
      </c>
    </row>
    <row r="67" spans="1:19" x14ac:dyDescent="0.25">
      <c r="A67" s="36" t="s">
        <v>99</v>
      </c>
      <c r="B67" s="19" t="s">
        <v>100</v>
      </c>
      <c r="C67" s="20">
        <v>45866</v>
      </c>
      <c r="D67" s="60">
        <v>0.57899999999999996</v>
      </c>
      <c r="E67" s="21">
        <v>0.48299999999999998</v>
      </c>
      <c r="F67" s="21"/>
      <c r="G67" s="21">
        <v>1.1499999999999999</v>
      </c>
      <c r="H67" s="21"/>
      <c r="I67" s="21"/>
      <c r="J67" s="21">
        <v>1.73</v>
      </c>
      <c r="K67" s="21">
        <v>1.91</v>
      </c>
      <c r="L67" s="21">
        <v>1.1000000000000001</v>
      </c>
      <c r="M67" s="21"/>
      <c r="N67" s="21"/>
      <c r="O67" s="21">
        <v>0.47699999999999998</v>
      </c>
      <c r="P67" s="21"/>
      <c r="Q67" s="21"/>
      <c r="R67" s="38">
        <f>IF(COUNTA(I67, G67, F67, D67) &gt;= 2, S67, "N/A")</f>
        <v>0.11528949999999999</v>
      </c>
      <c r="S67">
        <f t="shared" si="1"/>
        <v>0.11528949999999999</v>
      </c>
    </row>
    <row r="68" spans="1:19" x14ac:dyDescent="0.25">
      <c r="A68" s="36" t="s">
        <v>101</v>
      </c>
      <c r="B68" s="19" t="s">
        <v>100</v>
      </c>
      <c r="C68" s="20">
        <v>45866</v>
      </c>
      <c r="D68" s="60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>
        <v>0.46700000000000003</v>
      </c>
      <c r="P68" s="21"/>
      <c r="Q68" s="21"/>
      <c r="R68" s="38" t="str">
        <f>IF(COUNTA(I68, G68, F68, D68) &gt;= 2, S68, "N/A")</f>
        <v>N/A</v>
      </c>
      <c r="S68">
        <f t="shared" si="1"/>
        <v>0</v>
      </c>
    </row>
    <row r="69" spans="1:19" x14ac:dyDescent="0.25">
      <c r="A69" s="36" t="s">
        <v>104</v>
      </c>
      <c r="B69" s="19" t="s">
        <v>105</v>
      </c>
      <c r="C69" s="20">
        <v>45866</v>
      </c>
      <c r="D69" s="60">
        <v>0.75900000000000001</v>
      </c>
      <c r="E69" s="21"/>
      <c r="F69" s="21"/>
      <c r="G69" s="21">
        <v>0.38</v>
      </c>
      <c r="H69" s="21"/>
      <c r="I69" s="21"/>
      <c r="J69" s="21">
        <v>2.44</v>
      </c>
      <c r="K69" s="21"/>
      <c r="L69" s="21"/>
      <c r="M69" s="21"/>
      <c r="N69" s="21"/>
      <c r="O69" s="21"/>
      <c r="P69" s="21"/>
      <c r="Q69" s="21"/>
      <c r="R69" s="38">
        <f>IF(COUNTA(I69, G69, F69, D69) &gt;= 2, S69, "N/A")</f>
        <v>3.8379499999999997E-2</v>
      </c>
      <c r="S69">
        <f t="shared" si="1"/>
        <v>3.8379499999999997E-2</v>
      </c>
    </row>
    <row r="70" spans="1:19" x14ac:dyDescent="0.25">
      <c r="A70" s="36" t="s">
        <v>106</v>
      </c>
      <c r="B70" s="19" t="s">
        <v>107</v>
      </c>
      <c r="C70" s="20">
        <v>45867</v>
      </c>
      <c r="D70" s="60"/>
      <c r="E70" s="21"/>
      <c r="F70" s="21"/>
      <c r="G70" s="21"/>
      <c r="H70" s="21"/>
      <c r="I70" s="21"/>
      <c r="J70" s="21">
        <v>0.50800000000000001</v>
      </c>
      <c r="K70" s="21"/>
      <c r="L70" s="21"/>
      <c r="M70" s="21"/>
      <c r="N70" s="21"/>
      <c r="O70" s="21"/>
      <c r="P70" s="21"/>
      <c r="Q70" s="21"/>
      <c r="R70" s="38" t="str">
        <f>IF(COUNTA(I70, G70, F70, D70) &gt;= 2, S70, "N/A")</f>
        <v>N/A</v>
      </c>
      <c r="S70">
        <f t="shared" si="1"/>
        <v>0</v>
      </c>
    </row>
    <row r="71" spans="1:19" x14ac:dyDescent="0.25">
      <c r="A71" s="36" t="s">
        <v>108</v>
      </c>
      <c r="B71" s="19" t="s">
        <v>107</v>
      </c>
      <c r="C71" s="20">
        <v>45867</v>
      </c>
      <c r="D71" s="60">
        <v>0.79300000000000004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38" t="str">
        <f>IF(COUNTA(I71, G71, F71, D71) &gt;= 2, S71, "N/A")</f>
        <v>N/A</v>
      </c>
      <c r="S71">
        <f t="shared" ref="S71:S102" si="2">(F71/10)+(D71/2000)+(I71/10)+(G71/10)</f>
        <v>3.9650000000000004E-4</v>
      </c>
    </row>
    <row r="72" spans="1:19" x14ac:dyDescent="0.25">
      <c r="A72" s="36" t="s">
        <v>109</v>
      </c>
      <c r="B72" s="19" t="s">
        <v>107</v>
      </c>
      <c r="C72" s="20">
        <v>45867</v>
      </c>
      <c r="D72" s="60">
        <v>0.39500000000000002</v>
      </c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38" t="str">
        <f>IF(COUNTA(I72, G72, F72, D72) &gt;= 2, S72, "N/A")</f>
        <v>N/A</v>
      </c>
      <c r="S72">
        <f t="shared" si="2"/>
        <v>1.975E-4</v>
      </c>
    </row>
    <row r="73" spans="1:19" x14ac:dyDescent="0.25">
      <c r="A73" s="36" t="s">
        <v>110</v>
      </c>
      <c r="B73" s="19" t="s">
        <v>107</v>
      </c>
      <c r="C73" s="20">
        <v>45867</v>
      </c>
      <c r="D73" s="60">
        <v>4.8899999999999997</v>
      </c>
      <c r="E73" s="21"/>
      <c r="F73" s="21"/>
      <c r="G73" s="21">
        <v>2.11</v>
      </c>
      <c r="H73" s="21">
        <v>0.55800000000000005</v>
      </c>
      <c r="I73" s="21"/>
      <c r="J73" s="21">
        <v>1.81</v>
      </c>
      <c r="K73" s="21"/>
      <c r="L73" s="21"/>
      <c r="M73" s="21"/>
      <c r="N73" s="21"/>
      <c r="O73" s="21">
        <v>0.83499999999999996</v>
      </c>
      <c r="P73" s="21">
        <v>0.434</v>
      </c>
      <c r="Q73" s="21"/>
      <c r="R73" s="38">
        <f>IF(COUNTA(I73, G73, F73, D73) &gt;= 2, S73, "N/A")</f>
        <v>0.213445</v>
      </c>
      <c r="S73">
        <f t="shared" si="2"/>
        <v>0.213445</v>
      </c>
    </row>
    <row r="74" spans="1:19" x14ac:dyDescent="0.25">
      <c r="A74" s="36" t="s">
        <v>111</v>
      </c>
      <c r="B74" s="19" t="s">
        <v>107</v>
      </c>
      <c r="C74" s="20">
        <v>45867</v>
      </c>
      <c r="D74" s="60">
        <v>0.40600000000000003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38" t="str">
        <f>IF(COUNTA(I74, G74, F74, D74) &gt;= 2, S74, "N/A")</f>
        <v>N/A</v>
      </c>
      <c r="S74">
        <f t="shared" si="2"/>
        <v>2.03E-4</v>
      </c>
    </row>
    <row r="75" spans="1:19" x14ac:dyDescent="0.25">
      <c r="A75" s="36" t="s">
        <v>112</v>
      </c>
      <c r="B75" s="19" t="s">
        <v>107</v>
      </c>
      <c r="C75" s="20">
        <v>45867</v>
      </c>
      <c r="D75" s="60">
        <v>4.58</v>
      </c>
      <c r="E75" s="21">
        <v>0.59099999999999997</v>
      </c>
      <c r="F75" s="21"/>
      <c r="G75" s="21">
        <v>1.39</v>
      </c>
      <c r="H75" s="21">
        <v>0.628</v>
      </c>
      <c r="I75" s="21"/>
      <c r="J75" s="21">
        <v>2.4700000000000002</v>
      </c>
      <c r="K75" s="21">
        <v>0.48899999999999999</v>
      </c>
      <c r="L75" s="21">
        <v>0.82799999999999996</v>
      </c>
      <c r="M75" s="21"/>
      <c r="N75" s="21"/>
      <c r="O75" s="21">
        <v>1.1399999999999999</v>
      </c>
      <c r="P75" s="21"/>
      <c r="Q75" s="21"/>
      <c r="R75" s="38">
        <f>IF(COUNTA(I75, G75, F75, D75) &gt;= 2, S75, "N/A")</f>
        <v>0.14128999999999997</v>
      </c>
      <c r="S75">
        <f t="shared" si="2"/>
        <v>0.14128999999999997</v>
      </c>
    </row>
    <row r="76" spans="1:19" x14ac:dyDescent="0.25">
      <c r="A76" s="36" t="s">
        <v>113</v>
      </c>
      <c r="B76" s="19" t="s">
        <v>107</v>
      </c>
      <c r="C76" s="20">
        <v>45867</v>
      </c>
      <c r="D76" s="60">
        <v>2.06</v>
      </c>
      <c r="E76" s="21">
        <v>0.55900000000000005</v>
      </c>
      <c r="F76" s="21"/>
      <c r="G76" s="21">
        <v>0.80700000000000005</v>
      </c>
      <c r="H76" s="21">
        <v>0.92300000000000004</v>
      </c>
      <c r="I76" s="21"/>
      <c r="J76" s="21">
        <v>2.06</v>
      </c>
      <c r="K76" s="21">
        <v>1.06</v>
      </c>
      <c r="L76" s="21"/>
      <c r="M76" s="21"/>
      <c r="N76" s="21"/>
      <c r="O76" s="21">
        <v>1.1599999999999999</v>
      </c>
      <c r="P76" s="21"/>
      <c r="Q76" s="21"/>
      <c r="R76" s="38">
        <f>IF(COUNTA(I76, G76, F76, D76) &gt;= 2, S76, "N/A")</f>
        <v>8.1730000000000011E-2</v>
      </c>
      <c r="S76">
        <f t="shared" si="2"/>
        <v>8.1730000000000011E-2</v>
      </c>
    </row>
    <row r="77" spans="1:19" x14ac:dyDescent="0.25">
      <c r="A77" s="36" t="s">
        <v>116</v>
      </c>
      <c r="B77" s="19" t="s">
        <v>117</v>
      </c>
      <c r="C77" s="20">
        <v>45867</v>
      </c>
      <c r="D77" s="60">
        <v>2.58</v>
      </c>
      <c r="E77" s="21">
        <v>2.37</v>
      </c>
      <c r="F77" s="21"/>
      <c r="G77" s="21">
        <v>2.78</v>
      </c>
      <c r="H77" s="21">
        <v>6.8</v>
      </c>
      <c r="I77" s="21"/>
      <c r="J77" s="21"/>
      <c r="K77" s="21">
        <v>2.06</v>
      </c>
      <c r="L77" s="21">
        <v>2.23</v>
      </c>
      <c r="M77" s="21"/>
      <c r="N77" s="21"/>
      <c r="O77" s="21">
        <v>8.43</v>
      </c>
      <c r="P77" s="21">
        <v>0.60199999999999998</v>
      </c>
      <c r="Q77" s="21"/>
      <c r="R77" s="38">
        <f>IF(COUNTA(I77, G77, F77, D77) &gt;= 2, S77, "N/A")</f>
        <v>0.27928999999999998</v>
      </c>
      <c r="S77">
        <f t="shared" si="2"/>
        <v>0.27928999999999998</v>
      </c>
    </row>
    <row r="78" spans="1:19" x14ac:dyDescent="0.25">
      <c r="A78" s="36" t="s">
        <v>114</v>
      </c>
      <c r="B78" s="19" t="s">
        <v>115</v>
      </c>
      <c r="C78" s="20">
        <v>45867</v>
      </c>
      <c r="D78" s="60">
        <v>0.53400000000000003</v>
      </c>
      <c r="E78" s="21"/>
      <c r="F78" s="21"/>
      <c r="G78" s="21"/>
      <c r="H78" s="21"/>
      <c r="I78" s="21"/>
      <c r="J78" s="21">
        <v>0.46</v>
      </c>
      <c r="K78" s="21"/>
      <c r="L78" s="21"/>
      <c r="M78" s="21"/>
      <c r="N78" s="21"/>
      <c r="O78" s="21"/>
      <c r="P78" s="21"/>
      <c r="Q78" s="21"/>
      <c r="R78" s="38" t="str">
        <f>IF(COUNTA(I78, G78, F78, D78) &gt;= 2, S78, "N/A")</f>
        <v>N/A</v>
      </c>
      <c r="S78">
        <f t="shared" si="2"/>
        <v>2.6700000000000004E-4</v>
      </c>
    </row>
    <row r="79" spans="1:19" x14ac:dyDescent="0.25">
      <c r="A79" s="36" t="s">
        <v>68</v>
      </c>
      <c r="B79" s="19" t="s">
        <v>69</v>
      </c>
      <c r="C79" s="20">
        <v>45873</v>
      </c>
      <c r="D79" s="60"/>
      <c r="E79" s="21"/>
      <c r="F79" s="21"/>
      <c r="G79" s="21"/>
      <c r="H79" s="21"/>
      <c r="I79" s="21"/>
      <c r="J79" s="21">
        <v>0.67300000000000004</v>
      </c>
      <c r="K79" s="21">
        <v>0.59599999999999997</v>
      </c>
      <c r="L79" s="21"/>
      <c r="M79" s="21"/>
      <c r="N79" s="21"/>
      <c r="O79" s="21">
        <v>0.443</v>
      </c>
      <c r="P79" s="21"/>
      <c r="Q79" s="21"/>
      <c r="R79" s="38" t="str">
        <f>IF(COUNTA(I79, G79, F79, D79) &gt;= 2, S79, "N/A")</f>
        <v>N/A</v>
      </c>
      <c r="S79">
        <f t="shared" si="2"/>
        <v>0</v>
      </c>
    </row>
    <row r="80" spans="1:19" x14ac:dyDescent="0.25">
      <c r="A80" s="36" t="s">
        <v>118</v>
      </c>
      <c r="B80" s="19" t="s">
        <v>69</v>
      </c>
      <c r="C80" s="20">
        <v>45873</v>
      </c>
      <c r="D80" s="60"/>
      <c r="E80" s="21"/>
      <c r="F80" s="21"/>
      <c r="G80" s="21"/>
      <c r="H80" s="21"/>
      <c r="I80" s="21"/>
      <c r="J80" s="21"/>
      <c r="K80" s="21"/>
      <c r="L80" s="21"/>
      <c r="M80" s="21">
        <v>0.20399999999999999</v>
      </c>
      <c r="N80" s="21"/>
      <c r="O80" s="21"/>
      <c r="P80" s="21"/>
      <c r="Q80" s="21">
        <v>0.32300000000000001</v>
      </c>
      <c r="R80" s="38" t="str">
        <f>IF(COUNTA(I80, G80, F80, D80) &gt;= 2, S80, "N/A")</f>
        <v>N/A</v>
      </c>
      <c r="S80">
        <f t="shared" si="2"/>
        <v>0</v>
      </c>
    </row>
    <row r="81" spans="1:19" x14ac:dyDescent="0.25">
      <c r="A81" s="36" t="s">
        <v>119</v>
      </c>
      <c r="B81" s="19" t="s">
        <v>69</v>
      </c>
      <c r="C81" s="20">
        <v>45873</v>
      </c>
      <c r="D81" s="60"/>
      <c r="E81" s="21"/>
      <c r="F81" s="21"/>
      <c r="G81" s="21">
        <v>0.53100000000000003</v>
      </c>
      <c r="H81" s="21"/>
      <c r="I81" s="21"/>
      <c r="J81" s="21">
        <v>0.53300000000000003</v>
      </c>
      <c r="K81" s="21">
        <v>0.64800000000000002</v>
      </c>
      <c r="L81" s="21"/>
      <c r="M81" s="21"/>
      <c r="N81" s="21"/>
      <c r="O81" s="21">
        <v>0.52200000000000002</v>
      </c>
      <c r="P81" s="21"/>
      <c r="Q81" s="21"/>
      <c r="R81" s="38" t="str">
        <f>IF(COUNTA(I81, G81, F81, D81) &gt;= 2, S81, "N/A")</f>
        <v>N/A</v>
      </c>
      <c r="S81">
        <f t="shared" si="2"/>
        <v>5.3100000000000001E-2</v>
      </c>
    </row>
    <row r="82" spans="1:19" x14ac:dyDescent="0.25">
      <c r="A82" s="44" t="s">
        <v>120</v>
      </c>
      <c r="B82" s="31" t="s">
        <v>121</v>
      </c>
      <c r="C82" s="32">
        <v>45874</v>
      </c>
      <c r="D82" s="66">
        <v>0.629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>
        <v>0.44400000000000001</v>
      </c>
      <c r="P82" s="33"/>
      <c r="Q82" s="33"/>
      <c r="R82" s="53" t="str">
        <f>IF(COUNTA(I82, G82, F82, D82) &gt;= 2, S82, "N/A")</f>
        <v>N/A</v>
      </c>
      <c r="S82">
        <f t="shared" si="2"/>
        <v>3.145E-4</v>
      </c>
    </row>
    <row r="83" spans="1:19" x14ac:dyDescent="0.25">
      <c r="A83" s="46" t="s">
        <v>122</v>
      </c>
      <c r="B83" s="14" t="s">
        <v>121</v>
      </c>
      <c r="C83" s="15">
        <v>45874</v>
      </c>
      <c r="D83" s="65">
        <v>2.0499999999999998</v>
      </c>
      <c r="E83" s="17"/>
      <c r="F83" s="17"/>
      <c r="G83" s="17"/>
      <c r="H83" s="17">
        <v>0.91100000000000003</v>
      </c>
      <c r="I83" s="17"/>
      <c r="J83" s="17"/>
      <c r="K83" s="17"/>
      <c r="L83" s="17">
        <v>0.69899999999999995</v>
      </c>
      <c r="M83" s="17"/>
      <c r="N83" s="17"/>
      <c r="O83" s="17">
        <v>1.21</v>
      </c>
      <c r="P83" s="17"/>
      <c r="Q83" s="17"/>
      <c r="R83" s="53" t="str">
        <f>IF(COUNTA(I83, G83, F83, D83) &gt;= 2, S83, "N/A")</f>
        <v>N/A</v>
      </c>
      <c r="S83">
        <f t="shared" si="2"/>
        <v>1.0249999999999999E-3</v>
      </c>
    </row>
    <row r="84" spans="1:19" x14ac:dyDescent="0.25">
      <c r="A84" s="47" t="s">
        <v>284</v>
      </c>
      <c r="B84" s="19" t="s">
        <v>275</v>
      </c>
      <c r="C84" s="20">
        <v>45880</v>
      </c>
      <c r="D84" s="60"/>
      <c r="E84" s="21"/>
      <c r="F84" s="21"/>
      <c r="G84" s="21"/>
      <c r="H84" s="21"/>
      <c r="I84" s="21"/>
      <c r="J84" s="21"/>
      <c r="K84" s="21"/>
      <c r="L84" s="21"/>
      <c r="M84" s="21">
        <v>0.19600000000000001</v>
      </c>
      <c r="N84" s="21"/>
      <c r="O84" s="21"/>
      <c r="P84" s="21"/>
      <c r="Q84" s="21"/>
      <c r="R84" s="53" t="str">
        <f>IF(COUNTA(I84, G84, F84, D84) &gt;= 2, S84, "N/A")</f>
        <v>N/A</v>
      </c>
      <c r="S84">
        <f t="shared" si="2"/>
        <v>0</v>
      </c>
    </row>
    <row r="85" spans="1:19" x14ac:dyDescent="0.25">
      <c r="A85" s="47" t="s">
        <v>283</v>
      </c>
      <c r="B85" s="19" t="s">
        <v>275</v>
      </c>
      <c r="C85" s="20">
        <v>45880</v>
      </c>
      <c r="D85" s="60"/>
      <c r="E85" s="21"/>
      <c r="F85" s="21"/>
      <c r="G85" s="21"/>
      <c r="H85" s="21"/>
      <c r="I85" s="21"/>
      <c r="J85" s="21"/>
      <c r="K85" s="21"/>
      <c r="L85" s="21"/>
      <c r="M85" s="21">
        <v>0.16</v>
      </c>
      <c r="N85" s="21"/>
      <c r="O85" s="21"/>
      <c r="P85" s="21"/>
      <c r="Q85" s="21"/>
      <c r="R85" s="53" t="str">
        <f>IF(COUNTA(I85, G85, F85, D85) &gt;= 2, S85, "N/A")</f>
        <v>N/A</v>
      </c>
      <c r="S85">
        <f t="shared" si="2"/>
        <v>0</v>
      </c>
    </row>
    <row r="86" spans="1:19" x14ac:dyDescent="0.25">
      <c r="A86" s="47" t="s">
        <v>285</v>
      </c>
      <c r="B86" s="19" t="s">
        <v>276</v>
      </c>
      <c r="C86" s="20">
        <v>45880</v>
      </c>
      <c r="D86" s="60"/>
      <c r="E86" s="21"/>
      <c r="F86" s="21"/>
      <c r="G86" s="21"/>
      <c r="H86" s="21"/>
      <c r="I86" s="21"/>
      <c r="J86" s="21"/>
      <c r="K86" s="21"/>
      <c r="L86" s="21"/>
      <c r="M86" s="21">
        <v>0.28299999999999997</v>
      </c>
      <c r="N86" s="21"/>
      <c r="O86" s="21"/>
      <c r="P86" s="21"/>
      <c r="Q86" s="21"/>
      <c r="R86" s="53" t="str">
        <f>IF(COUNTA(I86, G86, F86, D86) &gt;= 2, S86, "N/A")</f>
        <v>N/A</v>
      </c>
      <c r="S86">
        <f t="shared" si="2"/>
        <v>0</v>
      </c>
    </row>
    <row r="87" spans="1:19" x14ac:dyDescent="0.25">
      <c r="A87" s="47" t="s">
        <v>282</v>
      </c>
      <c r="B87" s="19" t="s">
        <v>274</v>
      </c>
      <c r="C87" s="20">
        <v>45881</v>
      </c>
      <c r="D87" s="60"/>
      <c r="E87" s="21"/>
      <c r="F87" s="21"/>
      <c r="G87" s="21"/>
      <c r="H87" s="21"/>
      <c r="I87" s="21"/>
      <c r="J87" s="21">
        <v>0.65800000000000003</v>
      </c>
      <c r="K87" s="21"/>
      <c r="L87" s="21"/>
      <c r="M87" s="21"/>
      <c r="N87" s="21"/>
      <c r="O87" s="21"/>
      <c r="P87" s="21"/>
      <c r="Q87" s="21"/>
      <c r="R87" s="53" t="str">
        <f>IF(COUNTA(I87, G87, F87, D87) &gt;= 2, S87, "N/A")</f>
        <v>N/A</v>
      </c>
      <c r="S87">
        <f t="shared" si="2"/>
        <v>0</v>
      </c>
    </row>
    <row r="88" spans="1:19" x14ac:dyDescent="0.25">
      <c r="A88" s="47" t="s">
        <v>281</v>
      </c>
      <c r="B88" s="19" t="s">
        <v>273</v>
      </c>
      <c r="C88" s="20">
        <v>45881</v>
      </c>
      <c r="D88" s="6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>
        <v>0.51300000000000001</v>
      </c>
      <c r="P88" s="21"/>
      <c r="Q88" s="21"/>
      <c r="R88" s="53" t="str">
        <f>IF(COUNTA(I88, G88, F88, D88) &gt;= 2, S88, "N/A")</f>
        <v>N/A</v>
      </c>
      <c r="S88">
        <f t="shared" si="2"/>
        <v>0</v>
      </c>
    </row>
    <row r="89" spans="1:19" ht="15.75" x14ac:dyDescent="0.25">
      <c r="A89" s="47" t="s">
        <v>286</v>
      </c>
      <c r="B89" s="19" t="s">
        <v>277</v>
      </c>
      <c r="C89" s="20">
        <v>45881</v>
      </c>
      <c r="D89" s="60">
        <v>2.74</v>
      </c>
      <c r="E89" s="21">
        <v>1.46</v>
      </c>
      <c r="F89" s="21"/>
      <c r="G89" s="21">
        <v>3.72</v>
      </c>
      <c r="H89" s="21">
        <v>2.63</v>
      </c>
      <c r="I89" s="21"/>
      <c r="J89" s="27">
        <v>8.69</v>
      </c>
      <c r="K89" s="21">
        <v>2.77</v>
      </c>
      <c r="L89" s="21">
        <v>2.4900000000000002</v>
      </c>
      <c r="M89" s="21"/>
      <c r="N89" s="21"/>
      <c r="O89" s="21">
        <v>2.2200000000000002</v>
      </c>
      <c r="P89" s="21">
        <v>0.63100000000000001</v>
      </c>
      <c r="Q89" s="21"/>
      <c r="R89" s="53">
        <f>IF(COUNTA(I89, G89, F89, D89) &gt;= 2, S89, "N/A")</f>
        <v>0.37336999999999998</v>
      </c>
      <c r="S89">
        <f t="shared" si="2"/>
        <v>0.37336999999999998</v>
      </c>
    </row>
    <row r="90" spans="1:19" x14ac:dyDescent="0.25">
      <c r="A90" s="47" t="s">
        <v>271</v>
      </c>
      <c r="B90" s="19" t="s">
        <v>272</v>
      </c>
      <c r="C90" s="20">
        <v>45881</v>
      </c>
      <c r="D90" s="60"/>
      <c r="E90" s="21"/>
      <c r="F90" s="21"/>
      <c r="G90" s="21"/>
      <c r="H90" s="21"/>
      <c r="I90" s="21"/>
      <c r="J90" s="21"/>
      <c r="K90" s="21">
        <v>0.41599999999999998</v>
      </c>
      <c r="L90" s="21"/>
      <c r="M90" s="21"/>
      <c r="N90" s="21"/>
      <c r="O90" s="21"/>
      <c r="P90" s="21"/>
      <c r="Q90" s="21"/>
      <c r="R90" s="53" t="str">
        <f>IF(COUNTA(I90, G90, F90, D90) &gt;= 2, S90, "N/A")</f>
        <v>N/A</v>
      </c>
      <c r="S90">
        <f t="shared" si="2"/>
        <v>0</v>
      </c>
    </row>
    <row r="91" spans="1:19" x14ac:dyDescent="0.25">
      <c r="A91" s="47" t="s">
        <v>287</v>
      </c>
      <c r="B91" s="19" t="s">
        <v>278</v>
      </c>
      <c r="C91" s="20">
        <v>45881</v>
      </c>
      <c r="D91" s="60"/>
      <c r="E91" s="21"/>
      <c r="F91" s="21"/>
      <c r="G91" s="21">
        <v>0.42599999999999999</v>
      </c>
      <c r="H91" s="21"/>
      <c r="I91" s="21"/>
      <c r="J91" s="21">
        <v>1.29</v>
      </c>
      <c r="K91" s="21"/>
      <c r="L91" s="21"/>
      <c r="M91" s="21"/>
      <c r="N91" s="21"/>
      <c r="O91" s="21"/>
      <c r="P91" s="21"/>
      <c r="Q91" s="21"/>
      <c r="R91" s="53" t="str">
        <f>IF(COUNTA(I91, G91, F91, D91) &gt;= 2, S91, "N/A")</f>
        <v>N/A</v>
      </c>
      <c r="S91">
        <f t="shared" si="2"/>
        <v>4.2599999999999999E-2</v>
      </c>
    </row>
    <row r="92" spans="1:19" x14ac:dyDescent="0.25">
      <c r="A92" s="47" t="s">
        <v>288</v>
      </c>
      <c r="B92" s="19" t="s">
        <v>279</v>
      </c>
      <c r="C92" s="20">
        <v>45887</v>
      </c>
      <c r="D92" s="60"/>
      <c r="E92" s="21"/>
      <c r="F92" s="21"/>
      <c r="G92" s="21">
        <v>0.41</v>
      </c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53" t="str">
        <f>IF(COUNTA(I92, G92, F92, D92) &gt;= 2, S92, "N/A")</f>
        <v>N/A</v>
      </c>
      <c r="S92">
        <f t="shared" si="2"/>
        <v>4.0999999999999995E-2</v>
      </c>
    </row>
    <row r="93" spans="1:19" x14ac:dyDescent="0.25">
      <c r="A93" s="47" t="s">
        <v>290</v>
      </c>
      <c r="B93" s="19" t="s">
        <v>23</v>
      </c>
      <c r="C93" s="20">
        <v>45888</v>
      </c>
      <c r="D93" s="60"/>
      <c r="E93" s="21"/>
      <c r="F93" s="21"/>
      <c r="G93" s="21"/>
      <c r="H93" s="21">
        <v>0.65600000000000003</v>
      </c>
      <c r="I93" s="21"/>
      <c r="J93" s="21"/>
      <c r="K93" s="21"/>
      <c r="L93" s="21"/>
      <c r="M93" s="21"/>
      <c r="N93" s="21"/>
      <c r="O93" s="21">
        <v>0.94699999999999995</v>
      </c>
      <c r="P93" s="21"/>
      <c r="Q93" s="21"/>
      <c r="R93" s="53" t="str">
        <f>IF(COUNTA(I93, G93, F93, D93) &gt;= 2, S93, "N/A")</f>
        <v>N/A</v>
      </c>
      <c r="S93">
        <f t="shared" si="2"/>
        <v>0</v>
      </c>
    </row>
    <row r="94" spans="1:19" x14ac:dyDescent="0.25">
      <c r="A94" s="47" t="s">
        <v>67</v>
      </c>
      <c r="B94" s="19" t="s">
        <v>23</v>
      </c>
      <c r="C94" s="20">
        <v>45888</v>
      </c>
      <c r="D94" s="60"/>
      <c r="E94" s="21"/>
      <c r="F94" s="21"/>
      <c r="G94" s="21"/>
      <c r="H94" s="21">
        <v>1.07</v>
      </c>
      <c r="I94" s="21"/>
      <c r="J94" s="21"/>
      <c r="K94" s="21">
        <v>0.48099999999999998</v>
      </c>
      <c r="L94" s="21">
        <v>0.749</v>
      </c>
      <c r="M94" s="21"/>
      <c r="N94" s="21"/>
      <c r="O94" s="21">
        <v>1.18</v>
      </c>
      <c r="P94" s="21"/>
      <c r="Q94" s="21"/>
      <c r="R94" s="53" t="str">
        <f>IF(COUNTA(I94, G94, F94, D94) &gt;= 2, S94, "N/A")</f>
        <v>N/A</v>
      </c>
      <c r="S94">
        <f t="shared" si="2"/>
        <v>0</v>
      </c>
    </row>
    <row r="95" spans="1:19" ht="15.75" x14ac:dyDescent="0.25">
      <c r="A95" s="48" t="s">
        <v>291</v>
      </c>
      <c r="B95" s="31" t="s">
        <v>23</v>
      </c>
      <c r="C95" s="32">
        <v>45888</v>
      </c>
      <c r="D95" s="66">
        <v>3.95</v>
      </c>
      <c r="E95" s="33">
        <v>1.32</v>
      </c>
      <c r="F95" s="33"/>
      <c r="G95" s="74">
        <v>28.6</v>
      </c>
      <c r="H95" s="33">
        <v>4.7300000000000004</v>
      </c>
      <c r="I95" s="33"/>
      <c r="J95" s="33">
        <v>1.01</v>
      </c>
      <c r="K95" s="33">
        <v>0.76500000000000001</v>
      </c>
      <c r="L95" s="33">
        <v>1.48</v>
      </c>
      <c r="M95" s="33"/>
      <c r="N95" s="33">
        <v>2.35</v>
      </c>
      <c r="O95" s="33">
        <v>4.2300000000000004</v>
      </c>
      <c r="P95" s="33">
        <v>5.9</v>
      </c>
      <c r="Q95" s="33"/>
      <c r="R95" s="79">
        <f>IF(COUNTA(I95, G95, F95, D95) &gt;= 2, S95, "N/A")</f>
        <v>2.8619750000000002</v>
      </c>
      <c r="S95">
        <f t="shared" si="2"/>
        <v>2.8619750000000002</v>
      </c>
    </row>
    <row r="96" spans="1:19" x14ac:dyDescent="0.25">
      <c r="A96" s="36" t="s">
        <v>289</v>
      </c>
      <c r="B96" s="19" t="s">
        <v>280</v>
      </c>
      <c r="C96" s="20">
        <v>45888</v>
      </c>
      <c r="D96" s="60">
        <v>0.45200000000000001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38" t="str">
        <f>IF(COUNTA(I96, G96, F96, D96) &gt;= 2, S96, "N/A")</f>
        <v>N/A</v>
      </c>
      <c r="S96">
        <f t="shared" si="2"/>
        <v>2.2600000000000002E-4</v>
      </c>
    </row>
    <row r="97" spans="1:19" x14ac:dyDescent="0.25">
      <c r="A97" s="36" t="s">
        <v>22</v>
      </c>
      <c r="B97" s="19" t="s">
        <v>23</v>
      </c>
      <c r="C97" s="20">
        <v>45895</v>
      </c>
      <c r="D97" s="60">
        <v>0.66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38" t="str">
        <f>IF(COUNTA(I97, G97, F97, D97) &gt;= 2, S97, "N/A")</f>
        <v>N/A</v>
      </c>
      <c r="S97">
        <f t="shared" si="2"/>
        <v>3.3E-4</v>
      </c>
    </row>
    <row r="98" spans="1:19" x14ac:dyDescent="0.25">
      <c r="A98" s="36" t="s">
        <v>295</v>
      </c>
      <c r="B98" s="19" t="s">
        <v>23</v>
      </c>
      <c r="C98" s="20">
        <v>45895</v>
      </c>
      <c r="D98" s="60">
        <v>0.57299999999999995</v>
      </c>
      <c r="E98" s="21"/>
      <c r="F98" s="21"/>
      <c r="G98" s="21"/>
      <c r="H98" s="21">
        <v>0.47199999999999998</v>
      </c>
      <c r="I98" s="21"/>
      <c r="J98" s="21">
        <v>1.78</v>
      </c>
      <c r="K98" s="21"/>
      <c r="L98" s="21"/>
      <c r="M98" s="21"/>
      <c r="N98" s="21"/>
      <c r="O98" s="21">
        <v>0.72899999999999998</v>
      </c>
      <c r="P98" s="21"/>
      <c r="Q98" s="21"/>
      <c r="R98" s="38" t="str">
        <f>IF(COUNTA(I98, G98, F98, D98) &gt;= 2, S98, "N/A")</f>
        <v>N/A</v>
      </c>
      <c r="S98">
        <f t="shared" si="2"/>
        <v>2.8649999999999997E-4</v>
      </c>
    </row>
    <row r="99" spans="1:19" x14ac:dyDescent="0.25">
      <c r="A99" s="36" t="s">
        <v>66</v>
      </c>
      <c r="B99" s="19" t="s">
        <v>23</v>
      </c>
      <c r="C99" s="20">
        <v>45895</v>
      </c>
      <c r="D99" s="60">
        <v>0.68200000000000005</v>
      </c>
      <c r="E99" s="21"/>
      <c r="F99" s="21"/>
      <c r="G99" s="21">
        <v>0.60899999999999999</v>
      </c>
      <c r="H99" s="21">
        <v>0.51600000000000001</v>
      </c>
      <c r="I99" s="21"/>
      <c r="J99" s="21"/>
      <c r="K99" s="21"/>
      <c r="L99" s="21"/>
      <c r="M99" s="21"/>
      <c r="N99" s="21"/>
      <c r="O99" s="21">
        <v>0.72899999999999998</v>
      </c>
      <c r="P99" s="21"/>
      <c r="Q99" s="21"/>
      <c r="R99" s="38">
        <f>IF(COUNTA(I99, G99, F99, D99) &gt;= 2, S99, "N/A")</f>
        <v>6.1240999999999997E-2</v>
      </c>
      <c r="S99">
        <f t="shared" si="2"/>
        <v>6.1240999999999997E-2</v>
      </c>
    </row>
    <row r="100" spans="1:19" x14ac:dyDescent="0.25">
      <c r="A100" s="36" t="s">
        <v>65</v>
      </c>
      <c r="B100" s="19" t="s">
        <v>23</v>
      </c>
      <c r="C100" s="20">
        <v>45895</v>
      </c>
      <c r="D100" s="60">
        <v>0.95099999999999996</v>
      </c>
      <c r="E100" s="21">
        <v>0.40100000000000002</v>
      </c>
      <c r="F100" s="21"/>
      <c r="G100" s="21">
        <v>0.73199999999999998</v>
      </c>
      <c r="H100" s="21">
        <v>2.08</v>
      </c>
      <c r="I100" s="21"/>
      <c r="J100" s="21"/>
      <c r="K100" s="21"/>
      <c r="L100" s="21">
        <v>0.76600000000000001</v>
      </c>
      <c r="M100" s="21"/>
      <c r="N100" s="21"/>
      <c r="O100" s="21">
        <v>1.89</v>
      </c>
      <c r="P100" s="21"/>
      <c r="Q100" s="21"/>
      <c r="R100" s="38">
        <f>IF(COUNTA(I100, G100, F100, D100) &gt;= 2, S100, "N/A")</f>
        <v>7.3675500000000005E-2</v>
      </c>
      <c r="S100">
        <f t="shared" si="2"/>
        <v>7.3675500000000005E-2</v>
      </c>
    </row>
    <row r="101" spans="1:19" x14ac:dyDescent="0.25">
      <c r="A101" s="36" t="s">
        <v>293</v>
      </c>
      <c r="B101" s="19" t="s">
        <v>294</v>
      </c>
      <c r="C101" s="20">
        <v>45895</v>
      </c>
      <c r="D101" s="60"/>
      <c r="E101" s="21"/>
      <c r="F101" s="21"/>
      <c r="G101" s="21"/>
      <c r="H101" s="21">
        <v>0.65400000000000003</v>
      </c>
      <c r="I101" s="21"/>
      <c r="J101" s="21"/>
      <c r="K101" s="21"/>
      <c r="L101" s="21"/>
      <c r="M101" s="21"/>
      <c r="N101" s="21"/>
      <c r="O101" s="21">
        <v>0.68700000000000006</v>
      </c>
      <c r="P101" s="21"/>
      <c r="Q101" s="21"/>
      <c r="R101" s="38" t="str">
        <f>IF(COUNTA(I101, G101, F101, D101) &gt;= 2, S101, "N/A")</f>
        <v>N/A</v>
      </c>
      <c r="S101">
        <f t="shared" si="2"/>
        <v>0</v>
      </c>
    </row>
    <row r="102" spans="1:19" x14ac:dyDescent="0.25">
      <c r="A102" s="36" t="s">
        <v>25</v>
      </c>
      <c r="B102" s="19" t="s">
        <v>23</v>
      </c>
      <c r="C102" s="20">
        <v>45910</v>
      </c>
      <c r="D102" s="60">
        <v>0.88300000000000001</v>
      </c>
      <c r="E102" s="21">
        <v>0.83099999999999996</v>
      </c>
      <c r="F102" s="21"/>
      <c r="G102" s="21">
        <v>0.82499999999999996</v>
      </c>
      <c r="H102" s="21">
        <v>2.2000000000000002</v>
      </c>
      <c r="I102" s="21"/>
      <c r="J102" s="21">
        <v>1.1299999999999999</v>
      </c>
      <c r="K102" s="21">
        <v>1.63</v>
      </c>
      <c r="L102" s="21">
        <v>1.22</v>
      </c>
      <c r="M102" s="21"/>
      <c r="N102" s="21"/>
      <c r="O102" s="21">
        <v>1.72</v>
      </c>
      <c r="P102" s="21"/>
      <c r="Q102" s="21"/>
      <c r="R102" s="38">
        <f>IF(COUNTA(I102, G102, F102, D102) &gt;= 2, S102, "N/A")</f>
        <v>8.2941499999999987E-2</v>
      </c>
      <c r="S102">
        <f t="shared" si="2"/>
        <v>8.2941499999999987E-2</v>
      </c>
    </row>
    <row r="103" spans="1:19" x14ac:dyDescent="0.25">
      <c r="A103" s="19" t="s">
        <v>24</v>
      </c>
      <c r="B103" s="19" t="s">
        <v>23</v>
      </c>
      <c r="C103" s="20">
        <v>45910</v>
      </c>
      <c r="D103" s="60">
        <v>0.61099999999999999</v>
      </c>
      <c r="E103" s="21"/>
      <c r="F103" s="21"/>
      <c r="G103" s="21">
        <v>0.80600000000000005</v>
      </c>
      <c r="H103" s="21"/>
      <c r="I103" s="21"/>
      <c r="J103" s="21">
        <v>1.79</v>
      </c>
      <c r="K103" s="21"/>
      <c r="L103" s="21">
        <v>0.75600000000000001</v>
      </c>
      <c r="M103" s="21"/>
      <c r="N103" s="21"/>
      <c r="O103" s="21"/>
      <c r="P103" s="21"/>
      <c r="Q103" s="21"/>
      <c r="R103" s="38">
        <f>IF(COUNTA(I103, G103, F103, D103) &gt;= 2, S103, "N/A")</f>
        <v>8.0905500000000005E-2</v>
      </c>
      <c r="S103">
        <f t="shared" ref="S103:S113" si="3">(F103/10)+(D103/2000)+(I103/10)+(G103/10)</f>
        <v>8.0905500000000005E-2</v>
      </c>
    </row>
    <row r="104" spans="1:19" x14ac:dyDescent="0.25">
      <c r="A104" s="36" t="s">
        <v>300</v>
      </c>
      <c r="B104" s="19" t="s">
        <v>298</v>
      </c>
      <c r="C104" s="20">
        <v>45923</v>
      </c>
      <c r="D104" s="60">
        <v>2.27</v>
      </c>
      <c r="E104" s="21">
        <v>1.46</v>
      </c>
      <c r="F104" s="21"/>
      <c r="G104" s="21">
        <v>2.1800000000000002</v>
      </c>
      <c r="H104" s="21">
        <v>5.24</v>
      </c>
      <c r="I104" s="21"/>
      <c r="J104" s="21">
        <v>2.09</v>
      </c>
      <c r="K104" s="21">
        <v>3.64</v>
      </c>
      <c r="L104" s="21">
        <v>1.59</v>
      </c>
      <c r="M104" s="21"/>
      <c r="N104" s="21"/>
      <c r="O104" s="21">
        <v>4.46</v>
      </c>
      <c r="P104" s="21">
        <v>0.41899999999999998</v>
      </c>
      <c r="Q104" s="21"/>
      <c r="R104" s="38">
        <f>IF(COUNTA(I104, G104, F104, D104) &gt;= 2, S104, "N/A")</f>
        <v>0.21913500000000002</v>
      </c>
      <c r="S104">
        <f t="shared" si="3"/>
        <v>0.21913500000000002</v>
      </c>
    </row>
    <row r="105" spans="1:19" x14ac:dyDescent="0.25">
      <c r="A105" s="36" t="s">
        <v>301</v>
      </c>
      <c r="B105" s="19" t="s">
        <v>298</v>
      </c>
      <c r="C105" s="20">
        <v>45923</v>
      </c>
      <c r="D105" s="60"/>
      <c r="E105" s="21">
        <v>0.69499999999999995</v>
      </c>
      <c r="F105" s="21"/>
      <c r="G105" s="21">
        <v>0.82399999999999995</v>
      </c>
      <c r="H105" s="21">
        <v>2.42</v>
      </c>
      <c r="I105" s="21"/>
      <c r="J105" s="21"/>
      <c r="K105" s="21">
        <v>1.08</v>
      </c>
      <c r="L105" s="21"/>
      <c r="M105" s="21"/>
      <c r="N105" s="21"/>
      <c r="O105" s="21">
        <v>2.44</v>
      </c>
      <c r="P105" s="21"/>
      <c r="Q105" s="21"/>
      <c r="R105" s="38" t="str">
        <f>IF(COUNTA(I105, G105, F105, D105) &gt;= 2, S105, "N/A")</f>
        <v>N/A</v>
      </c>
      <c r="S105">
        <f t="shared" si="3"/>
        <v>8.2400000000000001E-2</v>
      </c>
    </row>
    <row r="106" spans="1:19" x14ac:dyDescent="0.25">
      <c r="A106" s="36" t="s">
        <v>297</v>
      </c>
      <c r="B106" s="19" t="s">
        <v>299</v>
      </c>
      <c r="C106" s="20">
        <v>45923</v>
      </c>
      <c r="D106" s="60">
        <v>0.67700000000000005</v>
      </c>
      <c r="E106" s="21"/>
      <c r="F106" s="21"/>
      <c r="G106" s="21">
        <v>0.93100000000000005</v>
      </c>
      <c r="H106" s="21">
        <v>1.1100000000000001</v>
      </c>
      <c r="I106" s="21"/>
      <c r="J106" s="21">
        <v>0.47499999999999998</v>
      </c>
      <c r="K106" s="21">
        <v>0.66600000000000004</v>
      </c>
      <c r="L106" s="21"/>
      <c r="M106" s="21"/>
      <c r="N106" s="21"/>
      <c r="O106" s="21">
        <v>0.871</v>
      </c>
      <c r="P106" s="21"/>
      <c r="Q106" s="21"/>
      <c r="R106" s="38">
        <f>IF(COUNTA(I106, G106, F106, D106) &gt;= 2, S106, "N/A")</f>
        <v>9.3438500000000008E-2</v>
      </c>
      <c r="S106">
        <f t="shared" si="3"/>
        <v>9.3438500000000008E-2</v>
      </c>
    </row>
    <row r="107" spans="1:19" x14ac:dyDescent="0.25">
      <c r="A107" s="36" t="s">
        <v>297</v>
      </c>
      <c r="B107" s="19" t="s">
        <v>299</v>
      </c>
      <c r="C107" s="20">
        <v>45923</v>
      </c>
      <c r="D107" s="60">
        <v>4.53</v>
      </c>
      <c r="E107" s="21">
        <v>0.92600000000000005</v>
      </c>
      <c r="F107" s="21"/>
      <c r="G107" s="21">
        <v>0.41799999999999998</v>
      </c>
      <c r="H107" s="21">
        <v>4.3</v>
      </c>
      <c r="I107" s="21"/>
      <c r="J107" s="21"/>
      <c r="K107" s="21">
        <v>3.04</v>
      </c>
      <c r="L107" s="21">
        <v>1.17</v>
      </c>
      <c r="M107" s="21"/>
      <c r="N107" s="21"/>
      <c r="O107" s="21">
        <v>5.77</v>
      </c>
      <c r="P107" s="21"/>
      <c r="Q107" s="21"/>
      <c r="R107" s="38">
        <f>IF(COUNTA(I107, G107, F107, D107) &gt;= 2, S107, "N/A")</f>
        <v>4.4065E-2</v>
      </c>
      <c r="S107">
        <f t="shared" si="3"/>
        <v>4.4065E-2</v>
      </c>
    </row>
    <row r="108" spans="1:19" x14ac:dyDescent="0.25">
      <c r="A108" s="36" t="s">
        <v>302</v>
      </c>
      <c r="B108" s="19" t="s">
        <v>30</v>
      </c>
      <c r="C108" s="20">
        <v>45924</v>
      </c>
      <c r="D108" s="60"/>
      <c r="E108" s="21"/>
      <c r="F108" s="21"/>
      <c r="G108" s="21">
        <v>0.38400000000000001</v>
      </c>
      <c r="H108" s="21"/>
      <c r="I108" s="21"/>
      <c r="J108" s="21">
        <v>0.53100000000000003</v>
      </c>
      <c r="K108" s="21"/>
      <c r="L108" s="21"/>
      <c r="M108" s="21"/>
      <c r="N108" s="21"/>
      <c r="O108" s="21"/>
      <c r="P108" s="21"/>
      <c r="Q108" s="21"/>
      <c r="R108" s="38" t="str">
        <f>IF(COUNTA(I108, G108, F108, D108) &gt;= 2, S108, "N/A")</f>
        <v>N/A</v>
      </c>
      <c r="S108">
        <f t="shared" si="3"/>
        <v>3.8400000000000004E-2</v>
      </c>
    </row>
    <row r="109" spans="1:19" x14ac:dyDescent="0.25">
      <c r="A109" s="36" t="s">
        <v>303</v>
      </c>
      <c r="B109" s="19" t="s">
        <v>30</v>
      </c>
      <c r="C109" s="20">
        <v>45924</v>
      </c>
      <c r="D109" s="60">
        <v>0.63500000000000001</v>
      </c>
      <c r="E109" s="21"/>
      <c r="F109" s="21"/>
      <c r="G109" s="21">
        <v>1.21</v>
      </c>
      <c r="H109" s="21"/>
      <c r="I109" s="21"/>
      <c r="J109" s="21">
        <v>1.88</v>
      </c>
      <c r="K109" s="21"/>
      <c r="L109" s="21"/>
      <c r="M109" s="21"/>
      <c r="N109" s="21"/>
      <c r="O109" s="21"/>
      <c r="P109" s="21"/>
      <c r="Q109" s="21"/>
      <c r="R109" s="38">
        <f>IF(COUNTA(I109, G109, F109, D109) &gt;= 2, S109, "N/A")</f>
        <v>0.12131749999999999</v>
      </c>
      <c r="S109">
        <f t="shared" si="3"/>
        <v>0.12131749999999999</v>
      </c>
    </row>
    <row r="110" spans="1:19" x14ac:dyDescent="0.25">
      <c r="A110" s="36" t="s">
        <v>34</v>
      </c>
      <c r="B110" s="19" t="s">
        <v>30</v>
      </c>
      <c r="C110" s="20">
        <v>45924</v>
      </c>
      <c r="D110" s="60"/>
      <c r="E110" s="21"/>
      <c r="F110" s="21"/>
      <c r="G110" s="21">
        <v>0.53800000000000003</v>
      </c>
      <c r="H110" s="21"/>
      <c r="I110" s="21"/>
      <c r="J110" s="21">
        <v>1.43</v>
      </c>
      <c r="K110" s="21">
        <v>0.45</v>
      </c>
      <c r="L110" s="21"/>
      <c r="M110" s="21"/>
      <c r="N110" s="21"/>
      <c r="O110" s="21"/>
      <c r="P110" s="21"/>
      <c r="Q110" s="21"/>
      <c r="R110" s="38" t="str">
        <f>IF(COUNTA(I110, G110, F110, D110) &gt;= 2, S110, "N/A")</f>
        <v>N/A</v>
      </c>
      <c r="S110">
        <f t="shared" si="3"/>
        <v>5.3800000000000001E-2</v>
      </c>
    </row>
    <row r="111" spans="1:19" x14ac:dyDescent="0.25">
      <c r="A111" s="36" t="s">
        <v>31</v>
      </c>
      <c r="B111" s="19" t="s">
        <v>30</v>
      </c>
      <c r="C111" s="20">
        <v>45924</v>
      </c>
      <c r="D111" s="60"/>
      <c r="E111" s="21"/>
      <c r="F111" s="21"/>
      <c r="G111" s="21">
        <v>0.45950000000000002</v>
      </c>
      <c r="H111" s="21"/>
      <c r="I111" s="21"/>
      <c r="J111" s="21">
        <v>1.38</v>
      </c>
      <c r="K111" s="21"/>
      <c r="L111" s="21"/>
      <c r="M111" s="21"/>
      <c r="N111" s="21"/>
      <c r="O111" s="21"/>
      <c r="P111" s="21"/>
      <c r="Q111" s="21"/>
      <c r="R111" s="38" t="str">
        <f>IF(COUNTA(I111, G111, F111, D111) &gt;= 2, S111, "N/A")</f>
        <v>N/A</v>
      </c>
      <c r="S111">
        <f t="shared" si="3"/>
        <v>4.5950000000000005E-2</v>
      </c>
    </row>
    <row r="112" spans="1:19" x14ac:dyDescent="0.25">
      <c r="A112" s="36" t="s">
        <v>29</v>
      </c>
      <c r="B112" s="19" t="s">
        <v>30</v>
      </c>
      <c r="C112" s="20">
        <v>45924</v>
      </c>
      <c r="D112" s="60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>
        <v>0.504</v>
      </c>
      <c r="P112" s="21"/>
      <c r="Q112" s="21"/>
      <c r="R112" s="38" t="str">
        <f>IF(COUNTA(I112, G112, F112, D112) &gt;= 2, S112, "N/A")</f>
        <v>N/A</v>
      </c>
      <c r="S112">
        <f t="shared" si="3"/>
        <v>0</v>
      </c>
    </row>
    <row r="113" spans="1:29" x14ac:dyDescent="0.25">
      <c r="A113" s="36" t="s">
        <v>304</v>
      </c>
      <c r="B113" s="19" t="s">
        <v>305</v>
      </c>
      <c r="C113" s="20">
        <v>45929</v>
      </c>
      <c r="D113" s="60">
        <v>1.29</v>
      </c>
      <c r="E113" s="21">
        <v>0.98299999999999998</v>
      </c>
      <c r="F113" s="21"/>
      <c r="G113" s="21">
        <v>1.92</v>
      </c>
      <c r="H113" s="21">
        <v>2.31</v>
      </c>
      <c r="I113" s="21"/>
      <c r="J113" s="21">
        <v>3.7</v>
      </c>
      <c r="K113" s="21">
        <v>2.2599999999999998</v>
      </c>
      <c r="L113" s="21">
        <v>1.21</v>
      </c>
      <c r="M113" s="21"/>
      <c r="N113" s="21"/>
      <c r="O113" s="21">
        <v>2.35</v>
      </c>
      <c r="P113" s="21"/>
      <c r="Q113" s="21"/>
      <c r="R113" s="38">
        <f>IF(COUNTA(I113, G113, F113, D113) &gt;= 2, S113, "N/A")</f>
        <v>0.19264500000000001</v>
      </c>
      <c r="S113">
        <f t="shared" si="3"/>
        <v>0.19264500000000001</v>
      </c>
    </row>
    <row r="114" spans="1:29" x14ac:dyDescent="0.25">
      <c r="A114" s="36" t="s">
        <v>36</v>
      </c>
      <c r="B114" s="19" t="s">
        <v>37</v>
      </c>
      <c r="C114" s="20">
        <v>45936</v>
      </c>
      <c r="D114" s="60">
        <v>1.01</v>
      </c>
      <c r="E114" s="21"/>
      <c r="F114" s="21"/>
      <c r="G114" s="21">
        <v>1.55</v>
      </c>
      <c r="H114" s="21">
        <v>0.73199999999999998</v>
      </c>
      <c r="I114" s="21"/>
      <c r="J114" s="21">
        <v>0.94799999999999995</v>
      </c>
      <c r="K114" s="21"/>
      <c r="L114" s="21">
        <v>0.70299999999999996</v>
      </c>
      <c r="M114" s="21"/>
      <c r="N114" s="21"/>
      <c r="O114" s="21">
        <v>1.1200000000000001</v>
      </c>
      <c r="P114" s="21"/>
      <c r="Q114" s="21"/>
      <c r="R114" s="38">
        <f>IF(COUNTA(I114, G114, F114, D114) &gt;= 2, S114, "N/A")</f>
        <v>0.155505</v>
      </c>
      <c r="S114">
        <f t="shared" ref="S114:S142" si="4">(F114/10)+(D114/2000)+(I114/10)+(G114/10)</f>
        <v>0.155505</v>
      </c>
      <c r="AC114" s="55"/>
    </row>
    <row r="115" spans="1:29" x14ac:dyDescent="0.25">
      <c r="A115" s="36" t="s">
        <v>39</v>
      </c>
      <c r="B115" s="19" t="s">
        <v>37</v>
      </c>
      <c r="C115" s="20">
        <v>45936</v>
      </c>
      <c r="D115" s="60">
        <v>2.37</v>
      </c>
      <c r="E115" s="21"/>
      <c r="F115" s="21"/>
      <c r="G115" s="21">
        <v>2.48</v>
      </c>
      <c r="H115" s="21">
        <v>1.52</v>
      </c>
      <c r="I115" s="21"/>
      <c r="J115" s="21">
        <v>0.86399999999999999</v>
      </c>
      <c r="K115" s="21"/>
      <c r="L115" s="21">
        <v>1.49</v>
      </c>
      <c r="M115" s="21"/>
      <c r="N115" s="21"/>
      <c r="O115" s="21">
        <v>2.02</v>
      </c>
      <c r="P115" s="21">
        <v>0.68600000000000005</v>
      </c>
      <c r="Q115" s="21"/>
      <c r="R115" s="38">
        <f>IF(COUNTA(I115, G115, F115, D115) &gt;= 2, S115, "N/A")</f>
        <v>0.24918499999999999</v>
      </c>
      <c r="S115">
        <f t="shared" si="4"/>
        <v>0.24918499999999999</v>
      </c>
    </row>
    <row r="116" spans="1:29" ht="15.75" x14ac:dyDescent="0.25">
      <c r="A116" s="36" t="s">
        <v>38</v>
      </c>
      <c r="B116" s="19" t="s">
        <v>37</v>
      </c>
      <c r="C116" s="20">
        <v>45936</v>
      </c>
      <c r="D116" s="60">
        <v>1.1599999999999999</v>
      </c>
      <c r="E116" s="21"/>
      <c r="F116" s="21"/>
      <c r="G116" s="21">
        <v>2.48</v>
      </c>
      <c r="H116" s="21"/>
      <c r="I116" s="21"/>
      <c r="J116" s="27">
        <v>5.91</v>
      </c>
      <c r="K116" s="21">
        <v>0.39100000000000001</v>
      </c>
      <c r="L116" s="21"/>
      <c r="M116" s="21"/>
      <c r="N116" s="21"/>
      <c r="O116" s="21"/>
      <c r="P116" s="21">
        <v>0.47299999999999998</v>
      </c>
      <c r="Q116" s="21"/>
      <c r="R116" s="38">
        <f>IF(COUNTA(I116, G116, F116, D116) &gt;= 2, S116, "N/A")</f>
        <v>0.24858</v>
      </c>
      <c r="S116">
        <f t="shared" si="4"/>
        <v>0.24858</v>
      </c>
      <c r="AC116" s="55"/>
    </row>
    <row r="117" spans="1:29" x14ac:dyDescent="0.25">
      <c r="A117" s="36" t="s">
        <v>307</v>
      </c>
      <c r="B117" s="19" t="s">
        <v>306</v>
      </c>
      <c r="C117" s="67">
        <v>45938</v>
      </c>
      <c r="D117" s="60"/>
      <c r="E117" s="24"/>
      <c r="F117" s="21"/>
      <c r="G117" s="21"/>
      <c r="H117" s="21"/>
      <c r="I117" s="21"/>
      <c r="J117" s="19"/>
      <c r="K117" s="21">
        <v>0.58799999999999997</v>
      </c>
      <c r="L117" s="21"/>
      <c r="M117" s="21"/>
      <c r="N117" s="21"/>
      <c r="O117" s="21"/>
      <c r="P117" s="21"/>
      <c r="Q117" s="21"/>
      <c r="R117" s="38" t="str">
        <f>IF(COUNTA(I117, G117, F117, D117) &gt;= 2, S117, "N/A")</f>
        <v>N/A</v>
      </c>
      <c r="S117">
        <f t="shared" si="4"/>
        <v>0</v>
      </c>
      <c r="AC117" s="55"/>
    </row>
    <row r="118" spans="1:29" x14ac:dyDescent="0.25">
      <c r="A118" s="36" t="s">
        <v>22</v>
      </c>
      <c r="B118" s="19" t="s">
        <v>23</v>
      </c>
      <c r="C118" s="67">
        <v>45946</v>
      </c>
      <c r="D118" s="60">
        <v>0.626</v>
      </c>
      <c r="E118" s="24"/>
      <c r="F118" s="21"/>
      <c r="G118" s="21"/>
      <c r="H118" s="21"/>
      <c r="I118" s="21"/>
      <c r="J118" s="19"/>
      <c r="K118" s="21"/>
      <c r="L118" s="21"/>
      <c r="M118" s="21"/>
      <c r="N118" s="21"/>
      <c r="O118" s="21"/>
      <c r="P118" s="21"/>
      <c r="Q118" s="21"/>
      <c r="R118" s="38" t="str">
        <f>IF(COUNTA(I118, G118, F118, D118) &gt;= 2, S118, "N/A")</f>
        <v>N/A</v>
      </c>
      <c r="S118">
        <f t="shared" si="4"/>
        <v>3.1300000000000002E-4</v>
      </c>
      <c r="AC118" s="55"/>
    </row>
    <row r="119" spans="1:29" x14ac:dyDescent="0.25">
      <c r="A119" s="36" t="s">
        <v>270</v>
      </c>
      <c r="B119" s="19" t="s">
        <v>41</v>
      </c>
      <c r="C119" s="67">
        <v>45960</v>
      </c>
      <c r="D119" s="60">
        <v>0.63500000000000001</v>
      </c>
      <c r="E119" s="24">
        <v>0.54</v>
      </c>
      <c r="F119" s="21"/>
      <c r="G119" s="21">
        <v>1.83</v>
      </c>
      <c r="H119" s="21">
        <v>1.01</v>
      </c>
      <c r="I119" s="21"/>
      <c r="J119" s="21">
        <v>3.33</v>
      </c>
      <c r="K119" s="21">
        <v>0.91</v>
      </c>
      <c r="L119" s="21"/>
      <c r="M119" s="21"/>
      <c r="N119" s="21"/>
      <c r="O119" s="21">
        <v>0.86699999999999999</v>
      </c>
      <c r="P119" s="21">
        <v>0.42799999999999999</v>
      </c>
      <c r="Q119" s="21"/>
      <c r="R119" s="38">
        <f>IF(COUNTA(I119, G119, F119, D119) &gt;= 2, S119, "N/A")</f>
        <v>0.18331749999999999</v>
      </c>
      <c r="S119">
        <f t="shared" si="4"/>
        <v>0.18331749999999999</v>
      </c>
      <c r="AC119" s="55"/>
    </row>
    <row r="120" spans="1:29" ht="15.75" x14ac:dyDescent="0.25">
      <c r="A120" s="36" t="s">
        <v>44</v>
      </c>
      <c r="B120" s="19" t="s">
        <v>41</v>
      </c>
      <c r="C120" s="67">
        <v>45960</v>
      </c>
      <c r="D120" s="60">
        <v>1.9</v>
      </c>
      <c r="E120" s="24">
        <v>0.96199999999999997</v>
      </c>
      <c r="F120" s="21"/>
      <c r="G120" s="21">
        <v>5.08</v>
      </c>
      <c r="H120" s="21">
        <v>2.13</v>
      </c>
      <c r="I120" s="21"/>
      <c r="J120" s="27">
        <v>9.1199999999999992</v>
      </c>
      <c r="K120" s="21">
        <v>2.2200000000000002</v>
      </c>
      <c r="L120" s="21">
        <v>1.69</v>
      </c>
      <c r="M120" s="21"/>
      <c r="N120" s="21"/>
      <c r="O120" s="21">
        <v>1.55</v>
      </c>
      <c r="P120" s="21">
        <v>1.01</v>
      </c>
      <c r="Q120" s="21"/>
      <c r="R120" s="38">
        <f>IF(COUNTA(I120, G120, F120, D120) &gt;= 2, S120, "N/A")</f>
        <v>0.50895000000000001</v>
      </c>
      <c r="S120">
        <f t="shared" si="4"/>
        <v>0.50895000000000001</v>
      </c>
      <c r="AA120" s="13" t="s">
        <v>292</v>
      </c>
      <c r="AC120" s="13" t="s">
        <v>60</v>
      </c>
    </row>
    <row r="121" spans="1:29" x14ac:dyDescent="0.25">
      <c r="A121" s="36" t="s">
        <v>40</v>
      </c>
      <c r="B121" s="19" t="s">
        <v>41</v>
      </c>
      <c r="C121" s="67">
        <v>45960</v>
      </c>
      <c r="D121" s="60"/>
      <c r="E121" s="24"/>
      <c r="F121" s="21"/>
      <c r="G121" s="21">
        <v>0.52400000000000002</v>
      </c>
      <c r="H121" s="21"/>
      <c r="I121" s="21"/>
      <c r="J121" s="21">
        <v>0.86099999999999999</v>
      </c>
      <c r="K121" s="21"/>
      <c r="L121" s="21"/>
      <c r="M121" s="21"/>
      <c r="N121" s="21"/>
      <c r="O121" s="21"/>
      <c r="P121" s="21"/>
      <c r="Q121" s="21"/>
      <c r="R121" s="38" t="str">
        <f>IF(COUNTA(I121, G121, F121, D121) &gt;= 2, S121, "N/A")</f>
        <v>N/A</v>
      </c>
      <c r="S121">
        <f t="shared" si="4"/>
        <v>5.2400000000000002E-2</v>
      </c>
      <c r="AC121" s="55"/>
    </row>
    <row r="122" spans="1:29" x14ac:dyDescent="0.25">
      <c r="A122" s="36" t="s">
        <v>93</v>
      </c>
      <c r="B122" s="19" t="s">
        <v>41</v>
      </c>
      <c r="C122" s="67">
        <v>45960</v>
      </c>
      <c r="D122" s="60">
        <v>0.61899999999999999</v>
      </c>
      <c r="E122" s="24"/>
      <c r="F122" s="21"/>
      <c r="G122" s="21">
        <v>1.95</v>
      </c>
      <c r="H122" s="21">
        <v>0.68</v>
      </c>
      <c r="I122" s="21"/>
      <c r="J122" s="21">
        <v>2.5499999999999998</v>
      </c>
      <c r="K122" s="21">
        <v>0.52300000000000002</v>
      </c>
      <c r="L122" s="21"/>
      <c r="M122" s="21"/>
      <c r="N122" s="21"/>
      <c r="O122" s="21">
        <v>0.48899999999999999</v>
      </c>
      <c r="P122" s="21">
        <v>0.39100000000000001</v>
      </c>
      <c r="Q122" s="21"/>
      <c r="R122" s="38">
        <f>IF(COUNTA(I122, G122, F122, D122) &gt;= 2, S122, "N/A")</f>
        <v>0.1953095</v>
      </c>
      <c r="S122">
        <f t="shared" si="4"/>
        <v>0.1953095</v>
      </c>
      <c r="AC122" s="55"/>
    </row>
    <row r="123" spans="1:29" x14ac:dyDescent="0.25">
      <c r="A123" s="36" t="s">
        <v>43</v>
      </c>
      <c r="B123" s="19" t="s">
        <v>41</v>
      </c>
      <c r="C123" s="67">
        <v>45960</v>
      </c>
      <c r="D123" s="68">
        <v>0.749</v>
      </c>
      <c r="E123" s="24">
        <v>0.57099999999999995</v>
      </c>
      <c r="F123" s="21"/>
      <c r="G123" s="21">
        <v>1.88</v>
      </c>
      <c r="H123" s="21">
        <v>0.96899999999999997</v>
      </c>
      <c r="I123" s="21"/>
      <c r="J123" s="21">
        <v>3.42</v>
      </c>
      <c r="K123" s="21">
        <v>0.82499999999999996</v>
      </c>
      <c r="L123" s="21">
        <v>0.74399999999999999</v>
      </c>
      <c r="M123" s="21"/>
      <c r="N123" s="21"/>
      <c r="O123" s="21">
        <v>0.95399999999999996</v>
      </c>
      <c r="P123" s="21">
        <v>0.434</v>
      </c>
      <c r="Q123" s="21"/>
      <c r="R123" s="38">
        <f>IF(COUNTA(I123, G123, F123, D123) &gt;= 2, S123, "N/A")</f>
        <v>0.1883745</v>
      </c>
      <c r="S123">
        <f t="shared" si="4"/>
        <v>0.1883745</v>
      </c>
      <c r="AC123" s="55"/>
    </row>
    <row r="124" spans="1:29" ht="15.75" x14ac:dyDescent="0.25">
      <c r="A124" s="36" t="s">
        <v>94</v>
      </c>
      <c r="B124" s="19" t="s">
        <v>41</v>
      </c>
      <c r="C124" s="67">
        <v>45960</v>
      </c>
      <c r="D124" s="60">
        <v>1.07</v>
      </c>
      <c r="E124" s="24">
        <v>0.70699999999999996</v>
      </c>
      <c r="F124" s="21"/>
      <c r="G124" s="21">
        <v>3.52</v>
      </c>
      <c r="H124" s="21">
        <v>1.4</v>
      </c>
      <c r="I124" s="21"/>
      <c r="J124" s="27">
        <v>5.68</v>
      </c>
      <c r="K124" s="21">
        <v>1.47</v>
      </c>
      <c r="L124" s="21">
        <v>0.80300000000000005</v>
      </c>
      <c r="M124" s="21"/>
      <c r="N124" s="21"/>
      <c r="O124" s="21">
        <v>0.99099999999999999</v>
      </c>
      <c r="P124" s="21">
        <v>0.68700000000000006</v>
      </c>
      <c r="Q124" s="21"/>
      <c r="R124" s="38">
        <f>IF(COUNTA(I124, G124, F124, D124) &gt;= 2, S124, "N/A")</f>
        <v>0.35253499999999999</v>
      </c>
      <c r="S124">
        <f t="shared" si="4"/>
        <v>0.35253499999999999</v>
      </c>
      <c r="AC124" s="55"/>
    </row>
    <row r="125" spans="1:29" ht="15.75" x14ac:dyDescent="0.25">
      <c r="A125" s="36" t="s">
        <v>42</v>
      </c>
      <c r="B125" s="19" t="s">
        <v>41</v>
      </c>
      <c r="C125" s="67">
        <v>45960</v>
      </c>
      <c r="D125" s="68">
        <v>0.52600000000000002</v>
      </c>
      <c r="E125" s="24">
        <v>0.52100000000000002</v>
      </c>
      <c r="F125" s="21"/>
      <c r="G125" s="21">
        <v>1.82</v>
      </c>
      <c r="H125" s="21">
        <v>1.1000000000000001</v>
      </c>
      <c r="I125" s="21"/>
      <c r="J125" s="27">
        <v>4.41</v>
      </c>
      <c r="K125" s="21">
        <v>1.2</v>
      </c>
      <c r="L125" s="21"/>
      <c r="M125" s="21"/>
      <c r="N125" s="21"/>
      <c r="O125" s="21">
        <v>0.96699999999999997</v>
      </c>
      <c r="P125" s="21">
        <v>0.38800000000000001</v>
      </c>
      <c r="Q125" s="21"/>
      <c r="R125" s="38">
        <f>IF(COUNTA(I125, G125, F125, D125) &gt;= 2, S125, "N/A")</f>
        <v>0.18226300000000001</v>
      </c>
      <c r="S125">
        <f t="shared" si="4"/>
        <v>0.18226300000000001</v>
      </c>
      <c r="AC125" s="55"/>
    </row>
    <row r="126" spans="1:29" ht="15.75" x14ac:dyDescent="0.25">
      <c r="A126" s="36" t="s">
        <v>308</v>
      </c>
      <c r="B126" s="19" t="s">
        <v>309</v>
      </c>
      <c r="C126" s="67">
        <v>45964</v>
      </c>
      <c r="D126" s="68">
        <v>0.754</v>
      </c>
      <c r="E126" s="24">
        <v>1.81</v>
      </c>
      <c r="F126" s="21"/>
      <c r="G126" s="21">
        <v>1.69</v>
      </c>
      <c r="H126" s="63">
        <v>3</v>
      </c>
      <c r="I126" s="21"/>
      <c r="J126" s="21">
        <v>0.73299999999999998</v>
      </c>
      <c r="K126" s="21">
        <v>1.04</v>
      </c>
      <c r="L126" s="21">
        <v>2.04</v>
      </c>
      <c r="M126" s="21"/>
      <c r="N126" s="21"/>
      <c r="O126" s="21">
        <v>4.1100000000000003</v>
      </c>
      <c r="P126" s="21"/>
      <c r="Q126" s="21"/>
      <c r="R126" s="38">
        <f>IF(COUNTA(I126, G126, F126, D126) &gt;= 2, S126, "N/A")</f>
        <v>0.16937699999999997</v>
      </c>
      <c r="S126">
        <f t="shared" si="4"/>
        <v>0.16937699999999997</v>
      </c>
      <c r="AC126" s="57"/>
    </row>
    <row r="127" spans="1:29" x14ac:dyDescent="0.25">
      <c r="A127" s="36" t="s">
        <v>310</v>
      </c>
      <c r="B127" s="19" t="s">
        <v>311</v>
      </c>
      <c r="C127" s="67">
        <v>45965</v>
      </c>
      <c r="D127" s="60"/>
      <c r="E127" s="24"/>
      <c r="F127" s="21"/>
      <c r="G127" s="21"/>
      <c r="H127" s="63"/>
      <c r="I127" s="21"/>
      <c r="J127" s="19"/>
      <c r="K127" s="21"/>
      <c r="L127" s="21"/>
      <c r="M127" s="21"/>
      <c r="N127" s="21"/>
      <c r="O127" s="21">
        <v>0.44700000000000001</v>
      </c>
      <c r="P127" s="21"/>
      <c r="Q127" s="21"/>
      <c r="R127" s="38" t="str">
        <f>IF(COUNTA(I127, G127, F127, D127) &gt;= 2, S127, "N/A")</f>
        <v>N/A</v>
      </c>
      <c r="S127">
        <f t="shared" si="4"/>
        <v>0</v>
      </c>
    </row>
    <row r="128" spans="1:29" x14ac:dyDescent="0.25">
      <c r="A128" s="36" t="s">
        <v>312</v>
      </c>
      <c r="B128" s="19" t="s">
        <v>311</v>
      </c>
      <c r="C128" s="67">
        <v>45965</v>
      </c>
      <c r="D128" s="58">
        <v>1.4</v>
      </c>
      <c r="E128" s="24"/>
      <c r="F128" s="21"/>
      <c r="G128" s="21">
        <v>2.4</v>
      </c>
      <c r="H128" s="63"/>
      <c r="I128" s="21"/>
      <c r="J128" s="21">
        <v>1.78</v>
      </c>
      <c r="K128" s="21">
        <v>0.78300000000000003</v>
      </c>
      <c r="L128" s="21"/>
      <c r="M128" s="21"/>
      <c r="N128" s="21"/>
      <c r="O128" s="21"/>
      <c r="P128" s="21">
        <v>0.42099999999999999</v>
      </c>
      <c r="Q128" s="21"/>
      <c r="R128" s="38">
        <f>IF(COUNTA(I128, G128, F128, D128) &gt;= 2, S128, "N/A")</f>
        <v>0.2407</v>
      </c>
      <c r="S128">
        <f t="shared" si="4"/>
        <v>0.2407</v>
      </c>
    </row>
    <row r="129" spans="1:29" x14ac:dyDescent="0.25">
      <c r="A129" s="36" t="s">
        <v>315</v>
      </c>
      <c r="B129" s="19" t="s">
        <v>316</v>
      </c>
      <c r="C129" s="67">
        <v>45966</v>
      </c>
      <c r="D129" s="60">
        <v>1.3</v>
      </c>
      <c r="E129" s="24">
        <v>0.85699999999999998</v>
      </c>
      <c r="F129" s="21"/>
      <c r="G129" s="21">
        <v>0.91700000000000004</v>
      </c>
      <c r="H129" s="63">
        <v>1.81</v>
      </c>
      <c r="I129" s="21"/>
      <c r="J129" s="21">
        <v>1.36</v>
      </c>
      <c r="K129" s="21">
        <v>1.48</v>
      </c>
      <c r="L129" s="21">
        <v>0.76200000000000001</v>
      </c>
      <c r="M129" s="21"/>
      <c r="N129" s="21"/>
      <c r="O129" s="21">
        <v>1.92</v>
      </c>
      <c r="P129" s="21"/>
      <c r="Q129" s="21"/>
      <c r="R129" s="38">
        <f>IF(COUNTA(I129, G129, F129, D129) &gt;= 2, S129, "N/A")</f>
        <v>9.2350000000000002E-2</v>
      </c>
      <c r="S129">
        <f t="shared" si="4"/>
        <v>9.2350000000000002E-2</v>
      </c>
    </row>
    <row r="130" spans="1:29" x14ac:dyDescent="0.25">
      <c r="A130" s="36" t="s">
        <v>313</v>
      </c>
      <c r="B130" s="19" t="s">
        <v>314</v>
      </c>
      <c r="C130" s="67">
        <v>45966</v>
      </c>
      <c r="D130" s="60">
        <v>1.35</v>
      </c>
      <c r="E130" s="24">
        <v>0.8</v>
      </c>
      <c r="F130" s="21"/>
      <c r="G130" s="21">
        <v>0.96399999999999997</v>
      </c>
      <c r="H130" s="63">
        <v>1.47</v>
      </c>
      <c r="I130" s="21"/>
      <c r="J130" s="21">
        <v>2.25</v>
      </c>
      <c r="K130" s="21">
        <v>1.66</v>
      </c>
      <c r="L130" s="21"/>
      <c r="M130" s="21"/>
      <c r="N130" s="21"/>
      <c r="O130" s="21">
        <v>1.68</v>
      </c>
      <c r="P130" s="21"/>
      <c r="Q130" s="21"/>
      <c r="R130" s="38">
        <f>IF(COUNTA(I130, G130, F130, D130) &gt;= 2, S130, "N/A")</f>
        <v>9.7074999999999995E-2</v>
      </c>
      <c r="S130">
        <f t="shared" si="4"/>
        <v>9.7074999999999995E-2</v>
      </c>
      <c r="AA130" s="13"/>
      <c r="AC130" s="13"/>
    </row>
    <row r="131" spans="1:29" x14ac:dyDescent="0.25">
      <c r="A131" s="36" t="s">
        <v>97</v>
      </c>
      <c r="B131" s="19" t="s">
        <v>23</v>
      </c>
      <c r="C131" s="67">
        <v>45967</v>
      </c>
      <c r="D131" s="60">
        <v>1.86</v>
      </c>
      <c r="E131" s="24">
        <v>0.66200000000000003</v>
      </c>
      <c r="F131" s="21"/>
      <c r="G131" s="21">
        <v>1.05</v>
      </c>
      <c r="H131" s="63">
        <v>3.69</v>
      </c>
      <c r="I131" s="21"/>
      <c r="J131" s="21"/>
      <c r="K131" s="21">
        <v>0.44600000000000001</v>
      </c>
      <c r="L131" s="21">
        <v>1.02</v>
      </c>
      <c r="M131" s="21"/>
      <c r="N131" s="21"/>
      <c r="O131" s="21">
        <v>2.93</v>
      </c>
      <c r="P131" s="21">
        <v>1.67</v>
      </c>
      <c r="Q131" s="21"/>
      <c r="R131" s="38">
        <f>IF(COUNTA(I131, G131, F131, D131) &gt;= 2, S131, "N/A")</f>
        <v>0.10593000000000001</v>
      </c>
      <c r="S131">
        <f t="shared" si="4"/>
        <v>0.10593000000000001</v>
      </c>
    </row>
    <row r="132" spans="1:29" x14ac:dyDescent="0.25">
      <c r="A132" s="36" t="s">
        <v>301</v>
      </c>
      <c r="B132" s="19" t="s">
        <v>298</v>
      </c>
      <c r="C132" s="67">
        <v>45971</v>
      </c>
      <c r="D132" s="60">
        <v>1.1599999999999999</v>
      </c>
      <c r="E132" s="24">
        <v>1.89</v>
      </c>
      <c r="F132" s="21"/>
      <c r="G132" s="21">
        <v>2.1800000000000002</v>
      </c>
      <c r="H132" s="63">
        <v>5.78</v>
      </c>
      <c r="I132" s="21"/>
      <c r="J132" s="21">
        <v>0.46899999999999997</v>
      </c>
      <c r="K132" s="21">
        <v>3.24</v>
      </c>
      <c r="L132" s="21">
        <v>1.76</v>
      </c>
      <c r="M132" s="21"/>
      <c r="N132" s="21"/>
      <c r="O132" s="21">
        <v>6.03</v>
      </c>
      <c r="P132" s="21">
        <v>0.48699999999999999</v>
      </c>
      <c r="Q132" s="21"/>
      <c r="R132" s="38">
        <f>IF(COUNTA(I132, G132, F132, D132) &gt;= 2, S132, "N/A")</f>
        <v>0.21858000000000002</v>
      </c>
      <c r="S132">
        <f t="shared" si="4"/>
        <v>0.21858000000000002</v>
      </c>
    </row>
    <row r="133" spans="1:29" x14ac:dyDescent="0.25">
      <c r="A133" s="36" t="s">
        <v>300</v>
      </c>
      <c r="B133" s="19" t="s">
        <v>298</v>
      </c>
      <c r="C133" s="67">
        <v>45971</v>
      </c>
      <c r="D133" s="60">
        <v>2.1</v>
      </c>
      <c r="E133" s="24">
        <v>1.44</v>
      </c>
      <c r="F133" s="21"/>
      <c r="G133" s="21">
        <v>2.0299999999999998</v>
      </c>
      <c r="H133" s="63">
        <v>5.0999999999999996</v>
      </c>
      <c r="I133" s="21"/>
      <c r="J133" s="21">
        <v>1.99</v>
      </c>
      <c r="K133" s="21">
        <v>3.57</v>
      </c>
      <c r="L133" s="21">
        <v>1.47</v>
      </c>
      <c r="M133" s="21"/>
      <c r="N133" s="21"/>
      <c r="O133" s="21">
        <v>4.58</v>
      </c>
      <c r="P133" s="21">
        <v>0.52800000000000002</v>
      </c>
      <c r="Q133" s="21"/>
      <c r="R133" s="38">
        <f>IF(COUNTA(I133, G133, F133, D133) &gt;= 2, S133, "N/A")</f>
        <v>0.20404999999999998</v>
      </c>
      <c r="S133">
        <f t="shared" si="4"/>
        <v>0.20404999999999998</v>
      </c>
    </row>
    <row r="134" spans="1:29" x14ac:dyDescent="0.25">
      <c r="A134" s="36" t="s">
        <v>66</v>
      </c>
      <c r="B134" s="19" t="s">
        <v>23</v>
      </c>
      <c r="C134" s="67">
        <v>45979</v>
      </c>
      <c r="D134" s="60"/>
      <c r="E134" s="24">
        <v>0.50800000000000001</v>
      </c>
      <c r="F134" s="21"/>
      <c r="G134" s="21"/>
      <c r="H134" s="63">
        <v>1.91</v>
      </c>
      <c r="I134" s="21"/>
      <c r="J134" s="21"/>
      <c r="K134" s="21">
        <v>0.502</v>
      </c>
      <c r="L134" s="21">
        <v>1.19</v>
      </c>
      <c r="M134" s="21"/>
      <c r="N134" s="21"/>
      <c r="O134" s="21">
        <v>2.25</v>
      </c>
      <c r="P134" s="21"/>
      <c r="Q134" s="21"/>
      <c r="R134" s="38" t="str">
        <f>IF(COUNTA(I134, G134, F134, D134) &gt;= 2, S134, "N/A")</f>
        <v>N/A</v>
      </c>
      <c r="S134">
        <f t="shared" si="4"/>
        <v>0</v>
      </c>
    </row>
    <row r="135" spans="1:29" x14ac:dyDescent="0.25">
      <c r="A135" s="36" t="s">
        <v>67</v>
      </c>
      <c r="B135" s="19" t="s">
        <v>23</v>
      </c>
      <c r="C135" s="67">
        <v>45979</v>
      </c>
      <c r="D135" s="60">
        <v>0.57999999999999996</v>
      </c>
      <c r="E135" s="69"/>
      <c r="F135" s="21"/>
      <c r="G135" s="21">
        <v>0.54600000000000004</v>
      </c>
      <c r="H135" s="24">
        <v>0.60499999999999998</v>
      </c>
      <c r="I135" s="21"/>
      <c r="J135" s="21"/>
      <c r="K135" s="21"/>
      <c r="L135" s="21"/>
      <c r="M135" s="21"/>
      <c r="N135" s="21"/>
      <c r="O135" s="21">
        <v>0.84899999999999998</v>
      </c>
      <c r="P135" s="21"/>
      <c r="Q135" s="21"/>
      <c r="R135" s="38">
        <f>IF(COUNTA(I135, G135, F135, D135) &gt;= 2, S135, "N/A")</f>
        <v>5.4890000000000001E-2</v>
      </c>
      <c r="S135">
        <f t="shared" si="4"/>
        <v>5.4890000000000001E-2</v>
      </c>
    </row>
    <row r="136" spans="1:29" x14ac:dyDescent="0.25">
      <c r="A136" s="36" t="s">
        <v>54</v>
      </c>
      <c r="B136" s="19" t="s">
        <v>55</v>
      </c>
      <c r="C136" s="67">
        <v>45979</v>
      </c>
      <c r="D136" s="68">
        <v>0.40200000000000002</v>
      </c>
      <c r="E136" s="24"/>
      <c r="F136" s="21"/>
      <c r="G136" s="21"/>
      <c r="H136" s="21">
        <v>0.53700000000000003</v>
      </c>
      <c r="I136" s="21"/>
      <c r="J136" s="21"/>
      <c r="K136" s="21"/>
      <c r="L136" s="21"/>
      <c r="M136" s="21"/>
      <c r="N136" s="21"/>
      <c r="O136" s="21">
        <v>2.06</v>
      </c>
      <c r="P136" s="21"/>
      <c r="Q136" s="21"/>
      <c r="R136" s="38" t="str">
        <f>IF(COUNTA(I136, G136, F136, D136) &gt;= 2, S136, "N/A")</f>
        <v>N/A</v>
      </c>
      <c r="S136">
        <f t="shared" si="4"/>
        <v>2.0100000000000001E-4</v>
      </c>
    </row>
    <row r="137" spans="1:29" ht="15.75" x14ac:dyDescent="0.25">
      <c r="A137" s="36" t="s">
        <v>47</v>
      </c>
      <c r="B137" s="19" t="s">
        <v>48</v>
      </c>
      <c r="C137" s="67">
        <v>45980</v>
      </c>
      <c r="D137" s="60">
        <v>2.4700000000000002</v>
      </c>
      <c r="E137" s="24">
        <v>0.90400000000000003</v>
      </c>
      <c r="F137" s="21"/>
      <c r="G137" s="27">
        <v>25.2</v>
      </c>
      <c r="H137" s="21">
        <v>7.92</v>
      </c>
      <c r="I137" s="21"/>
      <c r="J137" s="21">
        <v>0.96699999999999997</v>
      </c>
      <c r="K137" s="21">
        <v>1.89</v>
      </c>
      <c r="L137" s="21">
        <v>1.84</v>
      </c>
      <c r="M137" s="21"/>
      <c r="N137" s="21"/>
      <c r="O137" s="21">
        <v>1.77</v>
      </c>
      <c r="P137" s="21">
        <v>2.68</v>
      </c>
      <c r="Q137" s="21"/>
      <c r="R137" s="70">
        <f>IF(COUNTA(I137, G137, F137, D137) &gt;= 2, S137, "N/A")</f>
        <v>2.5212349999999999</v>
      </c>
      <c r="S137">
        <f t="shared" si="4"/>
        <v>2.5212349999999999</v>
      </c>
    </row>
    <row r="138" spans="1:29" ht="15.75" x14ac:dyDescent="0.25">
      <c r="A138" s="36" t="s">
        <v>317</v>
      </c>
      <c r="B138" s="19" t="s">
        <v>48</v>
      </c>
      <c r="C138" s="67">
        <v>45980</v>
      </c>
      <c r="D138" s="60">
        <v>5.58</v>
      </c>
      <c r="E138" s="24">
        <v>2.4900000000000002</v>
      </c>
      <c r="F138" s="21"/>
      <c r="G138" s="27">
        <v>62.5</v>
      </c>
      <c r="H138" s="21">
        <v>17.600000000000001</v>
      </c>
      <c r="I138" s="21">
        <v>0.46500000000000002</v>
      </c>
      <c r="J138" s="21">
        <v>0.749</v>
      </c>
      <c r="K138" s="27">
        <v>4.26</v>
      </c>
      <c r="L138" s="21">
        <v>2.5299999999999998</v>
      </c>
      <c r="M138" s="21">
        <v>0.32100000000000001</v>
      </c>
      <c r="N138" s="21"/>
      <c r="O138" s="21">
        <v>3.27</v>
      </c>
      <c r="P138" s="21">
        <v>6.54</v>
      </c>
      <c r="Q138" s="21"/>
      <c r="R138" s="70">
        <f>IF(COUNTA(I138, G138, F138, D138) &gt;= 2, S138, "N/A")</f>
        <v>6.2992900000000001</v>
      </c>
      <c r="S138">
        <f t="shared" si="4"/>
        <v>6.2992900000000001</v>
      </c>
    </row>
    <row r="139" spans="1:29" x14ac:dyDescent="0.25">
      <c r="A139" s="36" t="s">
        <v>50</v>
      </c>
      <c r="B139" s="19" t="s">
        <v>48</v>
      </c>
      <c r="C139" s="67">
        <v>45980</v>
      </c>
      <c r="D139" s="60">
        <v>1.07</v>
      </c>
      <c r="E139" s="24">
        <v>0.45</v>
      </c>
      <c r="F139" s="21"/>
      <c r="G139" s="21">
        <v>0.34200000000000003</v>
      </c>
      <c r="H139" s="21">
        <v>0.80700000000000005</v>
      </c>
      <c r="I139" s="21"/>
      <c r="J139" s="21">
        <v>0.97599999999999998</v>
      </c>
      <c r="K139" s="21">
        <v>0.77300000000000002</v>
      </c>
      <c r="L139" s="21">
        <v>1.8</v>
      </c>
      <c r="M139" s="21"/>
      <c r="N139" s="21"/>
      <c r="O139" s="21">
        <v>0.89200000000000002</v>
      </c>
      <c r="P139" s="21"/>
      <c r="Q139" s="21"/>
      <c r="R139" s="38">
        <f>IF(COUNTA(I139, G139, F139, D139) &gt;= 2, S139, "N/A")</f>
        <v>3.4735000000000002E-2</v>
      </c>
      <c r="S139">
        <f t="shared" si="4"/>
        <v>3.4735000000000002E-2</v>
      </c>
    </row>
    <row r="140" spans="1:29" x14ac:dyDescent="0.25">
      <c r="A140" s="36" t="s">
        <v>51</v>
      </c>
      <c r="B140" s="19" t="s">
        <v>48</v>
      </c>
      <c r="C140" s="67">
        <v>45980</v>
      </c>
      <c r="D140" s="68">
        <v>0.81899999999999995</v>
      </c>
      <c r="E140" s="24"/>
      <c r="F140" s="21"/>
      <c r="G140" s="21">
        <v>0.39200000000000002</v>
      </c>
      <c r="H140" s="21">
        <v>0.80600000000000005</v>
      </c>
      <c r="I140" s="21"/>
      <c r="J140" s="21">
        <v>0.96299999999999997</v>
      </c>
      <c r="K140" s="21">
        <v>0.66900000000000004</v>
      </c>
      <c r="L140" s="21">
        <v>0.89900000000000002</v>
      </c>
      <c r="M140" s="21"/>
      <c r="N140" s="21"/>
      <c r="O140" s="21">
        <v>0.82499999999999996</v>
      </c>
      <c r="P140" s="21"/>
      <c r="Q140" s="21"/>
      <c r="R140" s="38">
        <f>IF(COUNTA(I140, G140, F140, D140) &gt;= 2, S140, "N/A")</f>
        <v>3.9609499999999999E-2</v>
      </c>
      <c r="S140">
        <f t="shared" si="4"/>
        <v>3.9609499999999999E-2</v>
      </c>
    </row>
    <row r="141" spans="1:29" x14ac:dyDescent="0.25">
      <c r="A141" s="36" t="s">
        <v>318</v>
      </c>
      <c r="B141" s="19" t="s">
        <v>23</v>
      </c>
      <c r="C141" s="67">
        <v>45993</v>
      </c>
      <c r="D141" s="60"/>
      <c r="E141" s="24"/>
      <c r="F141" s="21"/>
      <c r="G141" s="21">
        <v>0.32900000000000001</v>
      </c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38" t="str">
        <f>IF(COUNTA(I141, G141, F141, D141) &gt;= 2, S141, "N/A")</f>
        <v>N/A</v>
      </c>
      <c r="S141">
        <f t="shared" si="4"/>
        <v>3.2899999999999999E-2</v>
      </c>
    </row>
    <row r="142" spans="1:29" x14ac:dyDescent="0.25">
      <c r="A142" s="36" t="s">
        <v>63</v>
      </c>
      <c r="B142" s="19" t="s">
        <v>64</v>
      </c>
      <c r="C142" s="67">
        <v>45994</v>
      </c>
      <c r="D142" s="68">
        <v>0.75600000000000001</v>
      </c>
      <c r="E142" s="24"/>
      <c r="F142" s="21"/>
      <c r="G142" s="21"/>
      <c r="H142" s="21"/>
      <c r="I142" s="21"/>
      <c r="J142" s="21">
        <v>1.1499999999999999</v>
      </c>
      <c r="K142" s="21"/>
      <c r="L142" s="21">
        <v>1.5</v>
      </c>
      <c r="M142" s="21"/>
      <c r="N142" s="21"/>
      <c r="O142" s="21"/>
      <c r="P142" s="21"/>
      <c r="Q142" s="21"/>
      <c r="R142" s="38" t="str">
        <f>IF(COUNTA(I142, G142, F142, D142) &gt;= 2, S142, "N/A")</f>
        <v>N/A</v>
      </c>
      <c r="S142">
        <f t="shared" si="4"/>
        <v>3.7800000000000003E-4</v>
      </c>
    </row>
    <row r="143" spans="1:29" x14ac:dyDescent="0.25">
      <c r="A143" s="49"/>
      <c r="B143" s="49"/>
      <c r="C143" s="54"/>
    </row>
    <row r="144" spans="1:29" x14ac:dyDescent="0.25">
      <c r="A144" s="49"/>
      <c r="B144" s="49"/>
      <c r="C144" s="54"/>
    </row>
    <row r="145" spans="1:10" x14ac:dyDescent="0.25">
      <c r="A145" s="49"/>
      <c r="B145" s="49"/>
      <c r="C145" s="54"/>
    </row>
    <row r="146" spans="1:10" x14ac:dyDescent="0.25">
      <c r="A146" s="49"/>
      <c r="B146" s="49"/>
      <c r="C146" s="54"/>
    </row>
    <row r="147" spans="1:10" x14ac:dyDescent="0.25">
      <c r="A147" s="49"/>
      <c r="B147" s="49"/>
      <c r="C147" s="54"/>
    </row>
    <row r="148" spans="1:10" x14ac:dyDescent="0.25">
      <c r="A148" s="49"/>
      <c r="B148" s="49"/>
      <c r="C148" s="54"/>
    </row>
    <row r="149" spans="1:10" ht="15.75" x14ac:dyDescent="0.25">
      <c r="A149" s="49"/>
      <c r="B149" s="49"/>
      <c r="C149" s="54"/>
      <c r="J149" s="56"/>
    </row>
    <row r="150" spans="1:10" x14ac:dyDescent="0.25">
      <c r="A150" s="49"/>
      <c r="B150" s="49"/>
      <c r="C150" s="54"/>
    </row>
    <row r="151" spans="1:10" x14ac:dyDescent="0.25">
      <c r="A151" s="49"/>
      <c r="B151" s="49"/>
      <c r="C151" s="54"/>
    </row>
    <row r="152" spans="1:10" x14ac:dyDescent="0.25">
      <c r="A152" s="49"/>
      <c r="B152" s="49"/>
      <c r="C152" s="54"/>
    </row>
    <row r="153" spans="1:10" x14ac:dyDescent="0.25">
      <c r="A153" s="49"/>
      <c r="B153" s="49"/>
      <c r="C153" s="54"/>
    </row>
    <row r="154" spans="1:10" x14ac:dyDescent="0.25">
      <c r="A154" s="49"/>
      <c r="B154" s="49"/>
      <c r="C154" s="54"/>
    </row>
    <row r="155" spans="1:10" ht="15.75" x14ac:dyDescent="0.25">
      <c r="A155" s="49"/>
      <c r="B155" s="49"/>
      <c r="C155" s="54"/>
      <c r="G155" s="56"/>
    </row>
    <row r="157" spans="1:10" x14ac:dyDescent="0.25">
      <c r="A157" s="49"/>
      <c r="B157" s="49"/>
    </row>
    <row r="158" spans="1:10" x14ac:dyDescent="0.25">
      <c r="A158" s="49"/>
      <c r="B158" s="49"/>
    </row>
    <row r="159" spans="1:10" x14ac:dyDescent="0.25">
      <c r="A159" s="49"/>
      <c r="B159" s="49"/>
    </row>
    <row r="160" spans="1:10" x14ac:dyDescent="0.25">
      <c r="A160" s="49"/>
      <c r="B160" s="49"/>
    </row>
    <row r="161" spans="1:2" x14ac:dyDescent="0.25">
      <c r="A161" s="49"/>
      <c r="B161" s="49"/>
    </row>
    <row r="162" spans="1:2" x14ac:dyDescent="0.25">
      <c r="A162" s="49"/>
      <c r="B162" s="49"/>
    </row>
    <row r="163" spans="1:2" x14ac:dyDescent="0.25">
      <c r="A163" s="49"/>
      <c r="B163" s="49"/>
    </row>
    <row r="164" spans="1:2" x14ac:dyDescent="0.25">
      <c r="A164" s="49"/>
      <c r="B164" s="49"/>
    </row>
    <row r="165" spans="1:2" x14ac:dyDescent="0.25">
      <c r="A165" s="49"/>
      <c r="B165" s="49"/>
    </row>
    <row r="166" spans="1:2" x14ac:dyDescent="0.25">
      <c r="A166" s="49"/>
      <c r="B166" s="49"/>
    </row>
    <row r="167" spans="1:2" x14ac:dyDescent="0.25">
      <c r="A167" s="49"/>
      <c r="B167" s="49"/>
    </row>
    <row r="168" spans="1:2" x14ac:dyDescent="0.25">
      <c r="A168" s="49"/>
      <c r="B168" s="49"/>
    </row>
    <row r="169" spans="1:2" x14ac:dyDescent="0.25">
      <c r="A169" s="49"/>
      <c r="B169" s="49"/>
    </row>
    <row r="170" spans="1:2" x14ac:dyDescent="0.25">
      <c r="A170" s="49"/>
      <c r="B170" s="49"/>
    </row>
    <row r="171" spans="1:2" x14ac:dyDescent="0.25">
      <c r="A171" s="49"/>
      <c r="B171" s="49"/>
    </row>
    <row r="172" spans="1:2" x14ac:dyDescent="0.25">
      <c r="A172" s="49"/>
      <c r="B172" s="49"/>
    </row>
    <row r="173" spans="1:2" x14ac:dyDescent="0.25">
      <c r="A173" s="49"/>
      <c r="B173" s="49"/>
    </row>
    <row r="174" spans="1:2" x14ac:dyDescent="0.25">
      <c r="A174" s="49"/>
      <c r="B174" s="49"/>
    </row>
    <row r="175" spans="1:2" x14ac:dyDescent="0.25">
      <c r="A175" s="49"/>
      <c r="B175" s="49"/>
    </row>
    <row r="176" spans="1:2" x14ac:dyDescent="0.25">
      <c r="A176" s="49"/>
      <c r="B176" s="49"/>
    </row>
    <row r="177" spans="1:2" x14ac:dyDescent="0.25">
      <c r="A177" s="49"/>
      <c r="B177" s="49"/>
    </row>
    <row r="178" spans="1:2" x14ac:dyDescent="0.25">
      <c r="A178" s="49"/>
      <c r="B178" s="49"/>
    </row>
    <row r="179" spans="1:2" x14ac:dyDescent="0.25">
      <c r="A179" s="49"/>
      <c r="B179" s="49"/>
    </row>
    <row r="180" spans="1:2" x14ac:dyDescent="0.25">
      <c r="A180" s="49"/>
      <c r="B180" s="49"/>
    </row>
    <row r="181" spans="1:2" x14ac:dyDescent="0.25">
      <c r="A181" s="49"/>
      <c r="B181" s="49"/>
    </row>
    <row r="182" spans="1:2" x14ac:dyDescent="0.25">
      <c r="A182" s="49"/>
      <c r="B182" s="49"/>
    </row>
    <row r="183" spans="1:2" x14ac:dyDescent="0.25">
      <c r="A183" s="49"/>
      <c r="B183" s="49"/>
    </row>
    <row r="184" spans="1:2" x14ac:dyDescent="0.25">
      <c r="A184" s="49"/>
      <c r="B184" s="49"/>
    </row>
    <row r="185" spans="1:2" x14ac:dyDescent="0.25">
      <c r="A185" s="49"/>
      <c r="B185" s="49"/>
    </row>
    <row r="186" spans="1:2" x14ac:dyDescent="0.25">
      <c r="A186" s="49"/>
      <c r="B186" s="49"/>
    </row>
    <row r="187" spans="1:2" x14ac:dyDescent="0.25">
      <c r="A187" s="49"/>
      <c r="B187" s="49"/>
    </row>
    <row r="188" spans="1:2" x14ac:dyDescent="0.25">
      <c r="A188" s="49"/>
      <c r="B188" s="49"/>
    </row>
    <row r="189" spans="1:2" x14ac:dyDescent="0.25">
      <c r="A189" s="49"/>
      <c r="B189" s="49"/>
    </row>
    <row r="190" spans="1:2" x14ac:dyDescent="0.25">
      <c r="A190" s="49"/>
      <c r="B190" s="49"/>
    </row>
    <row r="191" spans="1:2" x14ac:dyDescent="0.25">
      <c r="A191" s="49"/>
      <c r="B191" s="49"/>
    </row>
    <row r="192" spans="1:2" x14ac:dyDescent="0.25">
      <c r="A192" s="49"/>
      <c r="B192" s="49"/>
    </row>
    <row r="193" spans="1:2" x14ac:dyDescent="0.25">
      <c r="A193" s="49"/>
      <c r="B193" s="49"/>
    </row>
    <row r="194" spans="1:2" x14ac:dyDescent="0.25">
      <c r="A194" s="49"/>
      <c r="B194" s="49"/>
    </row>
    <row r="195" spans="1:2" x14ac:dyDescent="0.25">
      <c r="A195" s="49"/>
      <c r="B195" s="49"/>
    </row>
    <row r="196" spans="1:2" x14ac:dyDescent="0.25">
      <c r="A196" s="49"/>
      <c r="B196" s="49"/>
    </row>
    <row r="197" spans="1:2" x14ac:dyDescent="0.25">
      <c r="A197" s="49"/>
      <c r="B197" s="49"/>
    </row>
    <row r="198" spans="1:2" x14ac:dyDescent="0.25">
      <c r="A198" s="49"/>
      <c r="B198" s="49"/>
    </row>
    <row r="199" spans="1:2" x14ac:dyDescent="0.25">
      <c r="A199" s="49"/>
      <c r="B199" s="49"/>
    </row>
    <row r="200" spans="1:2" x14ac:dyDescent="0.25">
      <c r="A200" s="49"/>
      <c r="B200" s="49"/>
    </row>
    <row r="201" spans="1:2" x14ac:dyDescent="0.25">
      <c r="A201" s="49"/>
      <c r="B201" s="49"/>
    </row>
  </sheetData>
  <phoneticPr fontId="9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C16B-78DB-415C-83FE-6D6A741A0669}">
  <dimension ref="A1:S42"/>
  <sheetViews>
    <sheetView topLeftCell="A10" workbookViewId="0">
      <selection activeCell="E46" sqref="E46"/>
    </sheetView>
  </sheetViews>
  <sheetFormatPr defaultRowHeight="15" x14ac:dyDescent="0.25"/>
  <cols>
    <col min="1" max="1" width="15.5703125" customWidth="1"/>
    <col min="2" max="2" width="44.5703125" customWidth="1"/>
    <col min="6" max="6" width="19.28515625" customWidth="1"/>
    <col min="7" max="7" width="17" customWidth="1"/>
    <col min="8" max="8" width="31.42578125" customWidth="1"/>
    <col min="9" max="9" width="17.28515625" customWidth="1"/>
    <col min="10" max="10" width="28.28515625" customWidth="1"/>
    <col min="11" max="11" width="21.85546875" customWidth="1"/>
    <col min="12" max="12" width="18.28515625" customWidth="1"/>
    <col min="19" max="19" width="29.42578125" customWidth="1"/>
  </cols>
  <sheetData>
    <row r="1" spans="1:19" x14ac:dyDescent="0.25">
      <c r="A1" t="s">
        <v>146</v>
      </c>
      <c r="B1" t="s">
        <v>141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  <c r="N1" t="s">
        <v>158</v>
      </c>
      <c r="O1" t="s">
        <v>159</v>
      </c>
      <c r="P1" t="s">
        <v>160</v>
      </c>
      <c r="Q1" t="s">
        <v>161</v>
      </c>
      <c r="R1" t="s">
        <v>162</v>
      </c>
      <c r="S1" t="s">
        <v>163</v>
      </c>
    </row>
    <row r="2" spans="1:19" x14ac:dyDescent="0.25">
      <c r="A2" t="s">
        <v>143</v>
      </c>
      <c r="B2" t="s">
        <v>235</v>
      </c>
      <c r="C2" t="s">
        <v>7</v>
      </c>
      <c r="D2">
        <v>7.1000000000000004E-3</v>
      </c>
      <c r="E2">
        <v>0</v>
      </c>
      <c r="F2" s="50">
        <v>45488</v>
      </c>
      <c r="G2" t="s">
        <v>260</v>
      </c>
      <c r="H2" s="51" t="s">
        <v>261</v>
      </c>
      <c r="I2" s="51" t="s">
        <v>262</v>
      </c>
      <c r="J2" t="s">
        <v>239</v>
      </c>
      <c r="K2" t="s">
        <v>169</v>
      </c>
      <c r="L2" t="s">
        <v>263</v>
      </c>
      <c r="M2" t="s">
        <v>171</v>
      </c>
      <c r="N2" t="s">
        <v>182</v>
      </c>
      <c r="O2" t="s">
        <v>173</v>
      </c>
      <c r="P2" t="s">
        <v>174</v>
      </c>
      <c r="Q2" t="s">
        <v>175</v>
      </c>
      <c r="R2" t="s">
        <v>176</v>
      </c>
      <c r="S2" t="s">
        <v>61</v>
      </c>
    </row>
    <row r="3" spans="1:19" x14ac:dyDescent="0.25">
      <c r="A3" t="s">
        <v>143</v>
      </c>
      <c r="B3" t="s">
        <v>235</v>
      </c>
      <c r="C3" t="s">
        <v>9</v>
      </c>
      <c r="D3">
        <v>3.5999999999999999E-3</v>
      </c>
      <c r="E3">
        <v>0</v>
      </c>
      <c r="F3" s="50">
        <v>45679</v>
      </c>
      <c r="G3" t="s">
        <v>260</v>
      </c>
      <c r="H3" s="51" t="s">
        <v>261</v>
      </c>
      <c r="I3" s="51" t="s">
        <v>262</v>
      </c>
      <c r="J3" t="s">
        <v>239</v>
      </c>
      <c r="K3" t="s">
        <v>186</v>
      </c>
      <c r="L3" t="s">
        <v>264</v>
      </c>
      <c r="M3" t="s">
        <v>171</v>
      </c>
      <c r="N3" t="s">
        <v>182</v>
      </c>
      <c r="O3" t="s">
        <v>173</v>
      </c>
      <c r="P3" t="s">
        <v>174</v>
      </c>
      <c r="Q3" t="s">
        <v>175</v>
      </c>
      <c r="R3" t="s">
        <v>176</v>
      </c>
      <c r="S3" t="s">
        <v>61</v>
      </c>
    </row>
    <row r="4" spans="1:19" x14ac:dyDescent="0.25">
      <c r="A4" t="s">
        <v>143</v>
      </c>
      <c r="B4" t="s">
        <v>235</v>
      </c>
      <c r="C4" t="s">
        <v>7</v>
      </c>
      <c r="D4">
        <v>9.4999999999999998E-3</v>
      </c>
      <c r="E4">
        <v>0</v>
      </c>
      <c r="F4" s="50">
        <v>45679</v>
      </c>
      <c r="G4" t="s">
        <v>260</v>
      </c>
      <c r="H4" s="51" t="s">
        <v>261</v>
      </c>
      <c r="I4" s="51" t="s">
        <v>262</v>
      </c>
      <c r="J4" t="s">
        <v>239</v>
      </c>
      <c r="K4" t="s">
        <v>186</v>
      </c>
      <c r="L4" t="s">
        <v>264</v>
      </c>
      <c r="M4" t="s">
        <v>171</v>
      </c>
      <c r="N4" t="s">
        <v>182</v>
      </c>
      <c r="O4" t="s">
        <v>173</v>
      </c>
      <c r="P4" t="s">
        <v>174</v>
      </c>
      <c r="Q4" t="s">
        <v>175</v>
      </c>
      <c r="R4" t="s">
        <v>176</v>
      </c>
      <c r="S4" t="s">
        <v>61</v>
      </c>
    </row>
    <row r="5" spans="1:19" x14ac:dyDescent="0.25">
      <c r="A5" t="s">
        <v>143</v>
      </c>
      <c r="B5" t="s">
        <v>235</v>
      </c>
      <c r="C5" t="s">
        <v>7</v>
      </c>
      <c r="D5">
        <v>0.01</v>
      </c>
      <c r="E5">
        <v>0</v>
      </c>
      <c r="F5" s="50">
        <v>45488</v>
      </c>
      <c r="G5" t="s">
        <v>236</v>
      </c>
      <c r="H5" s="51" t="s">
        <v>237</v>
      </c>
      <c r="I5" s="51" t="s">
        <v>238</v>
      </c>
      <c r="J5" t="s">
        <v>239</v>
      </c>
      <c r="K5" t="s">
        <v>169</v>
      </c>
      <c r="L5" t="s">
        <v>240</v>
      </c>
      <c r="M5" t="s">
        <v>171</v>
      </c>
      <c r="N5" t="s">
        <v>182</v>
      </c>
      <c r="O5" t="s">
        <v>173</v>
      </c>
      <c r="P5" t="s">
        <v>174</v>
      </c>
      <c r="Q5" t="s">
        <v>175</v>
      </c>
      <c r="R5" t="s">
        <v>176</v>
      </c>
      <c r="S5" t="s">
        <v>61</v>
      </c>
    </row>
    <row r="6" spans="1:19" x14ac:dyDescent="0.25">
      <c r="A6" t="s">
        <v>143</v>
      </c>
      <c r="B6" t="s">
        <v>235</v>
      </c>
      <c r="C6" t="s">
        <v>9</v>
      </c>
      <c r="D6">
        <v>6.4000000000000003E-3</v>
      </c>
      <c r="E6">
        <v>0</v>
      </c>
      <c r="F6" s="50">
        <v>45679</v>
      </c>
      <c r="G6" t="s">
        <v>236</v>
      </c>
      <c r="H6" s="51" t="s">
        <v>237</v>
      </c>
      <c r="I6" s="51" t="s">
        <v>238</v>
      </c>
      <c r="J6" t="s">
        <v>239</v>
      </c>
      <c r="K6" t="s">
        <v>186</v>
      </c>
      <c r="L6" t="s">
        <v>241</v>
      </c>
      <c r="M6" t="s">
        <v>171</v>
      </c>
      <c r="N6" t="s">
        <v>182</v>
      </c>
      <c r="O6" t="s">
        <v>173</v>
      </c>
      <c r="P6" t="s">
        <v>174</v>
      </c>
      <c r="Q6" t="s">
        <v>175</v>
      </c>
      <c r="R6" t="s">
        <v>176</v>
      </c>
      <c r="S6" t="s">
        <v>61</v>
      </c>
    </row>
    <row r="7" spans="1:19" x14ac:dyDescent="0.25">
      <c r="A7" t="s">
        <v>143</v>
      </c>
      <c r="B7" t="s">
        <v>235</v>
      </c>
      <c r="C7" t="s">
        <v>7</v>
      </c>
      <c r="D7">
        <v>2.9000000000000001E-2</v>
      </c>
      <c r="E7">
        <v>0</v>
      </c>
      <c r="F7" s="50">
        <v>45679</v>
      </c>
      <c r="G7" t="s">
        <v>236</v>
      </c>
      <c r="H7" s="51" t="s">
        <v>237</v>
      </c>
      <c r="I7" s="51" t="s">
        <v>238</v>
      </c>
      <c r="J7" t="s">
        <v>239</v>
      </c>
      <c r="K7" t="s">
        <v>186</v>
      </c>
      <c r="L7" t="s">
        <v>241</v>
      </c>
      <c r="M7" t="s">
        <v>171</v>
      </c>
      <c r="N7" t="s">
        <v>182</v>
      </c>
      <c r="O7" t="s">
        <v>173</v>
      </c>
      <c r="P7" t="s">
        <v>174</v>
      </c>
      <c r="Q7" t="s">
        <v>175</v>
      </c>
      <c r="R7" t="s">
        <v>176</v>
      </c>
      <c r="S7" t="s">
        <v>61</v>
      </c>
    </row>
    <row r="8" spans="1:19" x14ac:dyDescent="0.25">
      <c r="A8" t="s">
        <v>143</v>
      </c>
      <c r="B8" t="s">
        <v>235</v>
      </c>
      <c r="C8" t="s">
        <v>7</v>
      </c>
      <c r="D8">
        <v>3.5000000000000001E-3</v>
      </c>
      <c r="E8">
        <v>0</v>
      </c>
      <c r="F8" s="50">
        <v>45488</v>
      </c>
      <c r="G8" t="s">
        <v>242</v>
      </c>
      <c r="H8" s="51" t="s">
        <v>243</v>
      </c>
      <c r="I8" s="51" t="s">
        <v>244</v>
      </c>
      <c r="J8" t="s">
        <v>239</v>
      </c>
      <c r="K8" t="s">
        <v>169</v>
      </c>
      <c r="L8" t="s">
        <v>245</v>
      </c>
      <c r="M8" t="s">
        <v>171</v>
      </c>
      <c r="N8" t="s">
        <v>182</v>
      </c>
      <c r="O8" t="s">
        <v>173</v>
      </c>
      <c r="P8" t="s">
        <v>174</v>
      </c>
      <c r="Q8" t="s">
        <v>175</v>
      </c>
      <c r="R8" t="s">
        <v>176</v>
      </c>
      <c r="S8" t="s">
        <v>61</v>
      </c>
    </row>
    <row r="9" spans="1:19" x14ac:dyDescent="0.25">
      <c r="A9" t="s">
        <v>143</v>
      </c>
      <c r="B9" t="s">
        <v>235</v>
      </c>
      <c r="C9" t="s">
        <v>9</v>
      </c>
      <c r="D9">
        <v>1.4999999999999999E-2</v>
      </c>
      <c r="E9">
        <v>0</v>
      </c>
      <c r="F9" s="50">
        <v>45679</v>
      </c>
      <c r="G9" t="s">
        <v>256</v>
      </c>
      <c r="H9" s="51" t="s">
        <v>257</v>
      </c>
      <c r="I9" s="51" t="s">
        <v>258</v>
      </c>
      <c r="J9" t="s">
        <v>239</v>
      </c>
      <c r="K9" t="s">
        <v>186</v>
      </c>
      <c r="L9" t="s">
        <v>259</v>
      </c>
      <c r="M9" t="s">
        <v>171</v>
      </c>
      <c r="N9" t="s">
        <v>182</v>
      </c>
      <c r="O9" t="s">
        <v>173</v>
      </c>
      <c r="P9" t="s">
        <v>174</v>
      </c>
      <c r="Q9" t="s">
        <v>175</v>
      </c>
      <c r="R9" t="s">
        <v>176</v>
      </c>
      <c r="S9" t="s">
        <v>61</v>
      </c>
    </row>
    <row r="10" spans="1:19" x14ac:dyDescent="0.25">
      <c r="A10" t="s">
        <v>143</v>
      </c>
      <c r="B10" t="s">
        <v>235</v>
      </c>
      <c r="C10" t="s">
        <v>7</v>
      </c>
      <c r="D10">
        <v>5.1000000000000004E-3</v>
      </c>
      <c r="E10">
        <v>0</v>
      </c>
      <c r="F10" s="50">
        <v>45489</v>
      </c>
      <c r="G10" t="s">
        <v>251</v>
      </c>
      <c r="H10" s="51" t="s">
        <v>252</v>
      </c>
      <c r="I10" s="51" t="s">
        <v>253</v>
      </c>
      <c r="J10" t="s">
        <v>239</v>
      </c>
      <c r="K10" t="s">
        <v>169</v>
      </c>
      <c r="L10" t="s">
        <v>254</v>
      </c>
      <c r="M10" t="s">
        <v>171</v>
      </c>
      <c r="N10" t="s">
        <v>182</v>
      </c>
      <c r="O10" t="s">
        <v>173</v>
      </c>
      <c r="P10" t="s">
        <v>174</v>
      </c>
      <c r="Q10" t="s">
        <v>175</v>
      </c>
      <c r="R10" t="s">
        <v>176</v>
      </c>
      <c r="S10" t="s">
        <v>61</v>
      </c>
    </row>
    <row r="11" spans="1:19" x14ac:dyDescent="0.25">
      <c r="A11" t="s">
        <v>143</v>
      </c>
      <c r="B11" t="s">
        <v>235</v>
      </c>
      <c r="C11" t="s">
        <v>7</v>
      </c>
      <c r="D11">
        <v>5.1000000000000004E-3</v>
      </c>
      <c r="E11">
        <v>0</v>
      </c>
      <c r="F11" s="50">
        <v>45679</v>
      </c>
      <c r="G11" t="s">
        <v>251</v>
      </c>
      <c r="H11" s="51" t="s">
        <v>252</v>
      </c>
      <c r="I11" s="51" t="s">
        <v>253</v>
      </c>
      <c r="J11" t="s">
        <v>239</v>
      </c>
      <c r="K11" t="s">
        <v>186</v>
      </c>
      <c r="L11" t="s">
        <v>255</v>
      </c>
      <c r="M11" t="s">
        <v>171</v>
      </c>
      <c r="N11" t="s">
        <v>182</v>
      </c>
      <c r="O11" t="s">
        <v>173</v>
      </c>
      <c r="P11" t="s">
        <v>174</v>
      </c>
      <c r="Q11" t="s">
        <v>175</v>
      </c>
      <c r="R11" t="s">
        <v>176</v>
      </c>
      <c r="S11" t="s">
        <v>61</v>
      </c>
    </row>
    <row r="12" spans="1:19" x14ac:dyDescent="0.25">
      <c r="A12" t="s">
        <v>143</v>
      </c>
      <c r="B12" t="s">
        <v>235</v>
      </c>
      <c r="C12" t="s">
        <v>7</v>
      </c>
      <c r="D12">
        <v>4.5999999999999999E-3</v>
      </c>
      <c r="E12">
        <v>0</v>
      </c>
      <c r="F12" s="50">
        <v>45489</v>
      </c>
      <c r="G12" t="s">
        <v>246</v>
      </c>
      <c r="H12" s="51" t="s">
        <v>247</v>
      </c>
      <c r="I12" s="51" t="s">
        <v>248</v>
      </c>
      <c r="J12" t="s">
        <v>239</v>
      </c>
      <c r="K12" t="s">
        <v>169</v>
      </c>
      <c r="L12" t="s">
        <v>249</v>
      </c>
      <c r="M12" t="s">
        <v>171</v>
      </c>
      <c r="N12" t="s">
        <v>182</v>
      </c>
      <c r="O12" t="s">
        <v>173</v>
      </c>
      <c r="P12" t="s">
        <v>174</v>
      </c>
      <c r="Q12" t="s">
        <v>175</v>
      </c>
      <c r="R12" t="s">
        <v>176</v>
      </c>
      <c r="S12" t="s">
        <v>61</v>
      </c>
    </row>
    <row r="13" spans="1:19" x14ac:dyDescent="0.25">
      <c r="A13" t="s">
        <v>143</v>
      </c>
      <c r="B13" t="s">
        <v>235</v>
      </c>
      <c r="C13" t="s">
        <v>9</v>
      </c>
      <c r="D13">
        <v>1.2E-2</v>
      </c>
      <c r="E13">
        <v>0</v>
      </c>
      <c r="F13" s="50">
        <v>45679</v>
      </c>
      <c r="G13" t="s">
        <v>246</v>
      </c>
      <c r="H13" s="51" t="s">
        <v>247</v>
      </c>
      <c r="I13" s="51" t="s">
        <v>248</v>
      </c>
      <c r="J13" t="s">
        <v>239</v>
      </c>
      <c r="K13" t="s">
        <v>186</v>
      </c>
      <c r="L13" t="s">
        <v>250</v>
      </c>
      <c r="M13" t="s">
        <v>171</v>
      </c>
      <c r="N13" t="s">
        <v>182</v>
      </c>
      <c r="O13" t="s">
        <v>173</v>
      </c>
      <c r="P13" t="s">
        <v>174</v>
      </c>
      <c r="Q13" t="s">
        <v>175</v>
      </c>
      <c r="R13" t="s">
        <v>176</v>
      </c>
      <c r="S13" t="s">
        <v>61</v>
      </c>
    </row>
    <row r="14" spans="1:19" x14ac:dyDescent="0.25">
      <c r="A14" t="s">
        <v>143</v>
      </c>
      <c r="B14" t="s">
        <v>235</v>
      </c>
      <c r="C14" t="s">
        <v>7</v>
      </c>
      <c r="D14">
        <v>2.1999999999999999E-2</v>
      </c>
      <c r="E14">
        <v>0</v>
      </c>
      <c r="F14" s="50">
        <v>45679</v>
      </c>
      <c r="G14" t="s">
        <v>246</v>
      </c>
      <c r="H14" s="51" t="s">
        <v>247</v>
      </c>
      <c r="I14" s="51" t="s">
        <v>248</v>
      </c>
      <c r="J14" t="s">
        <v>239</v>
      </c>
      <c r="K14" t="s">
        <v>186</v>
      </c>
      <c r="L14" t="s">
        <v>250</v>
      </c>
      <c r="M14" t="s">
        <v>171</v>
      </c>
      <c r="N14" t="s">
        <v>182</v>
      </c>
      <c r="O14" t="s">
        <v>173</v>
      </c>
      <c r="P14" t="s">
        <v>174</v>
      </c>
      <c r="Q14" t="s">
        <v>175</v>
      </c>
      <c r="R14" t="s">
        <v>176</v>
      </c>
      <c r="S14" t="s">
        <v>61</v>
      </c>
    </row>
    <row r="15" spans="1:19" x14ac:dyDescent="0.25">
      <c r="A15" t="s">
        <v>143</v>
      </c>
      <c r="B15" t="s">
        <v>235</v>
      </c>
      <c r="C15" t="s">
        <v>9</v>
      </c>
      <c r="D15">
        <v>4.1000000000000003E-3</v>
      </c>
      <c r="E15">
        <v>0</v>
      </c>
      <c r="F15" s="50">
        <v>45489</v>
      </c>
      <c r="G15" t="s">
        <v>265</v>
      </c>
      <c r="H15" s="51" t="s">
        <v>266</v>
      </c>
      <c r="I15" s="51" t="s">
        <v>267</v>
      </c>
      <c r="J15" t="s">
        <v>239</v>
      </c>
      <c r="K15" t="s">
        <v>169</v>
      </c>
      <c r="L15" t="s">
        <v>268</v>
      </c>
      <c r="M15" t="s">
        <v>171</v>
      </c>
      <c r="N15" t="s">
        <v>182</v>
      </c>
      <c r="O15" t="s">
        <v>173</v>
      </c>
      <c r="P15" t="s">
        <v>174</v>
      </c>
      <c r="Q15" t="s">
        <v>175</v>
      </c>
      <c r="R15" t="s">
        <v>176</v>
      </c>
      <c r="S15" t="s">
        <v>61</v>
      </c>
    </row>
    <row r="16" spans="1:19" x14ac:dyDescent="0.25">
      <c r="A16" t="s">
        <v>143</v>
      </c>
      <c r="B16" t="s">
        <v>235</v>
      </c>
      <c r="C16" t="s">
        <v>7</v>
      </c>
      <c r="D16">
        <v>1.4E-2</v>
      </c>
      <c r="E16">
        <v>0</v>
      </c>
      <c r="F16" s="50">
        <v>45489</v>
      </c>
      <c r="G16" t="s">
        <v>265</v>
      </c>
      <c r="H16" s="51" t="s">
        <v>266</v>
      </c>
      <c r="I16" s="51" t="s">
        <v>267</v>
      </c>
      <c r="J16" t="s">
        <v>239</v>
      </c>
      <c r="K16" t="s">
        <v>169</v>
      </c>
      <c r="L16" t="s">
        <v>268</v>
      </c>
      <c r="M16" t="s">
        <v>171</v>
      </c>
      <c r="N16" t="s">
        <v>182</v>
      </c>
      <c r="O16" t="s">
        <v>173</v>
      </c>
      <c r="P16" t="s">
        <v>174</v>
      </c>
      <c r="Q16" t="s">
        <v>175</v>
      </c>
      <c r="R16" t="s">
        <v>176</v>
      </c>
      <c r="S16" t="s">
        <v>61</v>
      </c>
    </row>
    <row r="17" spans="1:19" x14ac:dyDescent="0.25">
      <c r="A17" t="s">
        <v>143</v>
      </c>
      <c r="B17" t="s">
        <v>235</v>
      </c>
      <c r="C17" t="s">
        <v>9</v>
      </c>
      <c r="D17">
        <v>4.8999999999999998E-3</v>
      </c>
      <c r="E17">
        <v>0</v>
      </c>
      <c r="F17" s="50">
        <v>45679</v>
      </c>
      <c r="G17" t="s">
        <v>265</v>
      </c>
      <c r="H17" s="51" t="s">
        <v>266</v>
      </c>
      <c r="I17" s="51" t="s">
        <v>267</v>
      </c>
      <c r="J17" t="s">
        <v>239</v>
      </c>
      <c r="K17" t="s">
        <v>186</v>
      </c>
      <c r="L17" t="s">
        <v>269</v>
      </c>
      <c r="M17" t="s">
        <v>171</v>
      </c>
      <c r="N17" t="s">
        <v>182</v>
      </c>
      <c r="O17" t="s">
        <v>173</v>
      </c>
      <c r="P17" t="s">
        <v>174</v>
      </c>
      <c r="Q17" t="s">
        <v>175</v>
      </c>
      <c r="R17" t="s">
        <v>176</v>
      </c>
      <c r="S17" t="s">
        <v>61</v>
      </c>
    </row>
    <row r="18" spans="1:19" x14ac:dyDescent="0.25">
      <c r="A18" t="s">
        <v>143</v>
      </c>
      <c r="B18" t="s">
        <v>235</v>
      </c>
      <c r="C18" t="s">
        <v>7</v>
      </c>
      <c r="D18">
        <v>1.2999999999999999E-2</v>
      </c>
      <c r="E18">
        <v>0</v>
      </c>
      <c r="F18" s="50">
        <v>45679</v>
      </c>
      <c r="G18" t="s">
        <v>265</v>
      </c>
      <c r="H18" s="51" t="s">
        <v>266</v>
      </c>
      <c r="I18" s="51" t="s">
        <v>267</v>
      </c>
      <c r="J18" t="s">
        <v>239</v>
      </c>
      <c r="K18" t="s">
        <v>186</v>
      </c>
      <c r="L18" t="s">
        <v>269</v>
      </c>
      <c r="M18" t="s">
        <v>171</v>
      </c>
      <c r="N18" t="s">
        <v>182</v>
      </c>
      <c r="O18" t="s">
        <v>173</v>
      </c>
      <c r="P18" t="s">
        <v>174</v>
      </c>
      <c r="Q18" t="s">
        <v>175</v>
      </c>
      <c r="R18" t="s">
        <v>176</v>
      </c>
      <c r="S18" t="s">
        <v>61</v>
      </c>
    </row>
    <row r="19" spans="1:19" x14ac:dyDescent="0.25">
      <c r="A19" t="s">
        <v>164</v>
      </c>
      <c r="B19" t="s">
        <v>165</v>
      </c>
      <c r="C19" t="s">
        <v>9</v>
      </c>
      <c r="D19">
        <v>4.7000000000000002E-3</v>
      </c>
      <c r="E19">
        <v>0</v>
      </c>
      <c r="F19" s="50">
        <v>45769</v>
      </c>
      <c r="G19" t="s">
        <v>166</v>
      </c>
      <c r="H19" t="s">
        <v>165</v>
      </c>
      <c r="I19" t="s">
        <v>167</v>
      </c>
      <c r="J19" t="s">
        <v>168</v>
      </c>
      <c r="K19" t="s">
        <v>169</v>
      </c>
      <c r="L19" t="s">
        <v>170</v>
      </c>
      <c r="M19" t="s">
        <v>171</v>
      </c>
      <c r="N19" t="s">
        <v>172</v>
      </c>
      <c r="O19" t="s">
        <v>173</v>
      </c>
      <c r="P19" t="s">
        <v>174</v>
      </c>
      <c r="Q19" t="s">
        <v>175</v>
      </c>
      <c r="R19" t="s">
        <v>176</v>
      </c>
      <c r="S19" t="s">
        <v>61</v>
      </c>
    </row>
    <row r="20" spans="1:19" x14ac:dyDescent="0.25">
      <c r="A20" t="s">
        <v>229</v>
      </c>
      <c r="B20" t="s">
        <v>230</v>
      </c>
      <c r="C20" t="s">
        <v>9</v>
      </c>
      <c r="D20">
        <v>5.1000000000000004E-3</v>
      </c>
      <c r="E20">
        <v>0</v>
      </c>
      <c r="F20" s="50">
        <v>45678</v>
      </c>
      <c r="G20" t="s">
        <v>231</v>
      </c>
      <c r="H20" t="s">
        <v>230</v>
      </c>
      <c r="I20" t="s">
        <v>232</v>
      </c>
      <c r="J20" t="s">
        <v>233</v>
      </c>
      <c r="K20" t="s">
        <v>169</v>
      </c>
      <c r="L20" t="s">
        <v>234</v>
      </c>
      <c r="M20" t="s">
        <v>171</v>
      </c>
      <c r="N20" t="s">
        <v>172</v>
      </c>
      <c r="O20" t="s">
        <v>173</v>
      </c>
      <c r="P20" t="s">
        <v>174</v>
      </c>
      <c r="Q20" t="s">
        <v>175</v>
      </c>
      <c r="R20" t="s">
        <v>176</v>
      </c>
      <c r="S20" t="s">
        <v>61</v>
      </c>
    </row>
    <row r="21" spans="1:19" x14ac:dyDescent="0.25">
      <c r="A21" t="s">
        <v>142</v>
      </c>
      <c r="B21" t="s">
        <v>177</v>
      </c>
      <c r="C21" t="s">
        <v>9</v>
      </c>
      <c r="D21">
        <v>3.3E-3</v>
      </c>
      <c r="E21">
        <v>0</v>
      </c>
      <c r="F21" s="50">
        <v>44950</v>
      </c>
      <c r="G21" t="s">
        <v>188</v>
      </c>
      <c r="H21" t="s">
        <v>189</v>
      </c>
      <c r="I21" t="s">
        <v>190</v>
      </c>
      <c r="J21" t="s">
        <v>191</v>
      </c>
      <c r="K21" t="s">
        <v>169</v>
      </c>
      <c r="L21" t="s">
        <v>192</v>
      </c>
      <c r="M21" t="s">
        <v>171</v>
      </c>
      <c r="N21" t="s">
        <v>182</v>
      </c>
      <c r="O21" t="s">
        <v>173</v>
      </c>
      <c r="P21" t="s">
        <v>174</v>
      </c>
      <c r="Q21" t="s">
        <v>175</v>
      </c>
      <c r="R21" t="s">
        <v>176</v>
      </c>
      <c r="S21" t="s">
        <v>61</v>
      </c>
    </row>
    <row r="22" spans="1:19" x14ac:dyDescent="0.25">
      <c r="A22" t="s">
        <v>142</v>
      </c>
      <c r="B22" t="s">
        <v>177</v>
      </c>
      <c r="C22" t="s">
        <v>7</v>
      </c>
      <c r="D22">
        <v>1.0999999999999999E-2</v>
      </c>
      <c r="E22">
        <v>0</v>
      </c>
      <c r="F22" s="50">
        <v>44950</v>
      </c>
      <c r="G22" t="s">
        <v>188</v>
      </c>
      <c r="H22" t="s">
        <v>189</v>
      </c>
      <c r="I22" t="s">
        <v>190</v>
      </c>
      <c r="J22" t="s">
        <v>191</v>
      </c>
      <c r="K22" t="s">
        <v>169</v>
      </c>
      <c r="L22" t="s">
        <v>192</v>
      </c>
      <c r="M22" t="s">
        <v>171</v>
      </c>
      <c r="N22" t="s">
        <v>182</v>
      </c>
      <c r="O22" t="s">
        <v>173</v>
      </c>
      <c r="P22" t="s">
        <v>174</v>
      </c>
      <c r="Q22" t="s">
        <v>175</v>
      </c>
      <c r="R22" t="s">
        <v>176</v>
      </c>
      <c r="S22" t="s">
        <v>61</v>
      </c>
    </row>
    <row r="23" spans="1:19" x14ac:dyDescent="0.25">
      <c r="A23" t="s">
        <v>142</v>
      </c>
      <c r="B23" t="s">
        <v>177</v>
      </c>
      <c r="C23" t="s">
        <v>9</v>
      </c>
      <c r="D23">
        <v>3.0999999999999999E-3</v>
      </c>
      <c r="E23">
        <v>0</v>
      </c>
      <c r="F23" s="50">
        <v>45125</v>
      </c>
      <c r="G23" t="s">
        <v>188</v>
      </c>
      <c r="H23" t="s">
        <v>189</v>
      </c>
      <c r="I23" t="s">
        <v>190</v>
      </c>
      <c r="J23" t="s">
        <v>191</v>
      </c>
      <c r="K23" t="s">
        <v>186</v>
      </c>
      <c r="L23" t="s">
        <v>193</v>
      </c>
      <c r="M23" t="s">
        <v>171</v>
      </c>
      <c r="N23" t="s">
        <v>182</v>
      </c>
      <c r="O23" t="s">
        <v>173</v>
      </c>
      <c r="P23" t="s">
        <v>174</v>
      </c>
      <c r="Q23" t="s">
        <v>175</v>
      </c>
      <c r="R23" t="s">
        <v>176</v>
      </c>
      <c r="S23" t="s">
        <v>61</v>
      </c>
    </row>
    <row r="24" spans="1:19" x14ac:dyDescent="0.25">
      <c r="A24" t="s">
        <v>142</v>
      </c>
      <c r="B24" t="s">
        <v>177</v>
      </c>
      <c r="C24" t="s">
        <v>7</v>
      </c>
      <c r="D24">
        <v>1.0999999999999999E-2</v>
      </c>
      <c r="E24">
        <v>0</v>
      </c>
      <c r="F24" s="50">
        <v>45125</v>
      </c>
      <c r="G24" t="s">
        <v>188</v>
      </c>
      <c r="H24" t="s">
        <v>189</v>
      </c>
      <c r="I24" t="s">
        <v>190</v>
      </c>
      <c r="J24" t="s">
        <v>191</v>
      </c>
      <c r="K24" t="s">
        <v>186</v>
      </c>
      <c r="L24" t="s">
        <v>193</v>
      </c>
      <c r="M24" t="s">
        <v>171</v>
      </c>
      <c r="N24" t="s">
        <v>182</v>
      </c>
      <c r="O24" t="s">
        <v>173</v>
      </c>
      <c r="P24" t="s">
        <v>174</v>
      </c>
      <c r="Q24" t="s">
        <v>175</v>
      </c>
      <c r="R24" t="s">
        <v>176</v>
      </c>
      <c r="S24" t="s">
        <v>61</v>
      </c>
    </row>
    <row r="25" spans="1:19" x14ac:dyDescent="0.25">
      <c r="A25" t="s">
        <v>142</v>
      </c>
      <c r="B25" t="s">
        <v>177</v>
      </c>
      <c r="C25" t="s">
        <v>7</v>
      </c>
      <c r="D25">
        <v>3.7000000000000002E-3</v>
      </c>
      <c r="E25">
        <v>0</v>
      </c>
      <c r="F25" s="50">
        <v>45034</v>
      </c>
      <c r="G25" t="s">
        <v>199</v>
      </c>
      <c r="H25" t="s">
        <v>200</v>
      </c>
      <c r="I25" t="s">
        <v>201</v>
      </c>
      <c r="J25" t="s">
        <v>202</v>
      </c>
      <c r="K25" t="s">
        <v>169</v>
      </c>
      <c r="L25" t="s">
        <v>203</v>
      </c>
      <c r="M25" t="s">
        <v>171</v>
      </c>
      <c r="N25" t="s">
        <v>182</v>
      </c>
      <c r="O25" t="s">
        <v>173</v>
      </c>
      <c r="P25" t="s">
        <v>174</v>
      </c>
      <c r="Q25" t="s">
        <v>175</v>
      </c>
      <c r="R25" t="s">
        <v>176</v>
      </c>
      <c r="S25" t="s">
        <v>61</v>
      </c>
    </row>
    <row r="26" spans="1:19" x14ac:dyDescent="0.25">
      <c r="A26" t="s">
        <v>142</v>
      </c>
      <c r="B26" t="s">
        <v>177</v>
      </c>
      <c r="C26" t="s">
        <v>7</v>
      </c>
      <c r="D26">
        <v>3.0999999999999999E-3</v>
      </c>
      <c r="E26">
        <v>0</v>
      </c>
      <c r="F26" s="50">
        <v>45126</v>
      </c>
      <c r="G26" t="s">
        <v>199</v>
      </c>
      <c r="H26" t="s">
        <v>200</v>
      </c>
      <c r="I26" t="s">
        <v>201</v>
      </c>
      <c r="J26" t="s">
        <v>202</v>
      </c>
      <c r="K26" t="s">
        <v>186</v>
      </c>
      <c r="L26" t="s">
        <v>204</v>
      </c>
      <c r="M26" t="s">
        <v>171</v>
      </c>
      <c r="N26" t="s">
        <v>182</v>
      </c>
      <c r="O26" t="s">
        <v>173</v>
      </c>
      <c r="P26" t="s">
        <v>174</v>
      </c>
      <c r="Q26" t="s">
        <v>175</v>
      </c>
      <c r="R26" t="s">
        <v>176</v>
      </c>
      <c r="S26" t="s">
        <v>61</v>
      </c>
    </row>
    <row r="27" spans="1:19" x14ac:dyDescent="0.25">
      <c r="A27" t="s">
        <v>142</v>
      </c>
      <c r="B27" t="s">
        <v>177</v>
      </c>
      <c r="C27" t="s">
        <v>7</v>
      </c>
      <c r="D27">
        <v>3.8E-3</v>
      </c>
      <c r="E27">
        <v>0</v>
      </c>
      <c r="F27" s="50">
        <v>45112</v>
      </c>
      <c r="G27" t="s">
        <v>194</v>
      </c>
      <c r="H27" t="s">
        <v>195</v>
      </c>
      <c r="I27" t="s">
        <v>196</v>
      </c>
      <c r="J27" t="s">
        <v>197</v>
      </c>
      <c r="K27" t="s">
        <v>186</v>
      </c>
      <c r="L27" t="s">
        <v>198</v>
      </c>
      <c r="M27" t="s">
        <v>171</v>
      </c>
      <c r="N27" t="s">
        <v>182</v>
      </c>
      <c r="O27" t="s">
        <v>173</v>
      </c>
      <c r="P27" t="s">
        <v>174</v>
      </c>
      <c r="Q27" t="s">
        <v>175</v>
      </c>
      <c r="R27" t="s">
        <v>176</v>
      </c>
      <c r="S27" t="s">
        <v>61</v>
      </c>
    </row>
    <row r="28" spans="1:19" x14ac:dyDescent="0.25">
      <c r="A28" t="s">
        <v>142</v>
      </c>
      <c r="B28" t="s">
        <v>177</v>
      </c>
      <c r="C28" t="s">
        <v>7</v>
      </c>
      <c r="D28">
        <v>3.3E-3</v>
      </c>
      <c r="E28">
        <v>0</v>
      </c>
      <c r="F28" s="50">
        <v>45440</v>
      </c>
      <c r="G28" t="s">
        <v>183</v>
      </c>
      <c r="H28" t="s">
        <v>184</v>
      </c>
      <c r="I28" t="s">
        <v>183</v>
      </c>
      <c r="J28" t="s">
        <v>185</v>
      </c>
      <c r="K28" t="s">
        <v>186</v>
      </c>
      <c r="L28" t="s">
        <v>187</v>
      </c>
      <c r="M28" t="s">
        <v>171</v>
      </c>
      <c r="N28" t="s">
        <v>182</v>
      </c>
      <c r="O28" t="s">
        <v>173</v>
      </c>
      <c r="P28" t="s">
        <v>174</v>
      </c>
      <c r="Q28" t="s">
        <v>175</v>
      </c>
      <c r="R28" t="s">
        <v>176</v>
      </c>
      <c r="S28" t="s">
        <v>61</v>
      </c>
    </row>
    <row r="29" spans="1:19" x14ac:dyDescent="0.25">
      <c r="A29" t="s">
        <v>142</v>
      </c>
      <c r="B29" t="s">
        <v>177</v>
      </c>
      <c r="C29" t="s">
        <v>9</v>
      </c>
      <c r="D29">
        <v>4.4999999999999997E-3</v>
      </c>
      <c r="E29">
        <v>0</v>
      </c>
      <c r="F29" s="50">
        <v>45055</v>
      </c>
      <c r="G29" t="s">
        <v>211</v>
      </c>
      <c r="H29" t="s">
        <v>212</v>
      </c>
      <c r="I29" t="s">
        <v>211</v>
      </c>
      <c r="J29" t="s">
        <v>213</v>
      </c>
      <c r="K29" t="s">
        <v>169</v>
      </c>
      <c r="L29" t="s">
        <v>214</v>
      </c>
      <c r="M29" t="s">
        <v>171</v>
      </c>
      <c r="N29" t="s">
        <v>182</v>
      </c>
      <c r="O29" t="s">
        <v>173</v>
      </c>
      <c r="P29" t="s">
        <v>174</v>
      </c>
      <c r="Q29" t="s">
        <v>175</v>
      </c>
      <c r="R29" t="s">
        <v>176</v>
      </c>
      <c r="S29" t="s">
        <v>61</v>
      </c>
    </row>
    <row r="30" spans="1:19" x14ac:dyDescent="0.25">
      <c r="A30" t="s">
        <v>142</v>
      </c>
      <c r="B30" t="s">
        <v>177</v>
      </c>
      <c r="C30" t="s">
        <v>7</v>
      </c>
      <c r="D30">
        <v>1.4999999999999999E-2</v>
      </c>
      <c r="E30">
        <v>0</v>
      </c>
      <c r="F30" s="50">
        <v>45055</v>
      </c>
      <c r="G30" t="s">
        <v>211</v>
      </c>
      <c r="H30" t="s">
        <v>212</v>
      </c>
      <c r="I30" t="s">
        <v>211</v>
      </c>
      <c r="J30" t="s">
        <v>213</v>
      </c>
      <c r="K30" t="s">
        <v>169</v>
      </c>
      <c r="L30" t="s">
        <v>214</v>
      </c>
      <c r="M30" t="s">
        <v>171</v>
      </c>
      <c r="N30" t="s">
        <v>182</v>
      </c>
      <c r="O30" t="s">
        <v>173</v>
      </c>
      <c r="P30" t="s">
        <v>174</v>
      </c>
      <c r="Q30" t="s">
        <v>175</v>
      </c>
      <c r="R30" t="s">
        <v>176</v>
      </c>
      <c r="S30" t="s">
        <v>61</v>
      </c>
    </row>
    <row r="31" spans="1:19" x14ac:dyDescent="0.25">
      <c r="A31" t="s">
        <v>142</v>
      </c>
      <c r="B31" t="s">
        <v>177</v>
      </c>
      <c r="C31" t="s">
        <v>7</v>
      </c>
      <c r="D31">
        <v>6.8999999999999999E-3</v>
      </c>
      <c r="E31">
        <v>0</v>
      </c>
      <c r="F31" s="50">
        <v>45244</v>
      </c>
      <c r="G31" t="s">
        <v>211</v>
      </c>
      <c r="H31" t="s">
        <v>212</v>
      </c>
      <c r="I31" t="s">
        <v>211</v>
      </c>
      <c r="J31" t="s">
        <v>213</v>
      </c>
      <c r="K31" t="s">
        <v>186</v>
      </c>
      <c r="L31" t="s">
        <v>215</v>
      </c>
      <c r="M31" t="s">
        <v>171</v>
      </c>
      <c r="N31" t="s">
        <v>182</v>
      </c>
      <c r="O31" t="s">
        <v>173</v>
      </c>
      <c r="P31" t="s">
        <v>174</v>
      </c>
      <c r="Q31" t="s">
        <v>175</v>
      </c>
      <c r="R31" t="s">
        <v>176</v>
      </c>
      <c r="S31" t="s">
        <v>61</v>
      </c>
    </row>
    <row r="32" spans="1:19" x14ac:dyDescent="0.25">
      <c r="A32" t="s">
        <v>142</v>
      </c>
      <c r="B32" t="s">
        <v>177</v>
      </c>
      <c r="C32" t="s">
        <v>7</v>
      </c>
      <c r="D32">
        <v>3.2000000000000002E-3</v>
      </c>
      <c r="E32">
        <v>0</v>
      </c>
      <c r="F32" s="50">
        <v>45216</v>
      </c>
      <c r="G32" t="s">
        <v>178</v>
      </c>
      <c r="H32" t="s">
        <v>179</v>
      </c>
      <c r="I32" t="s">
        <v>178</v>
      </c>
      <c r="J32" t="s">
        <v>180</v>
      </c>
      <c r="K32" t="s">
        <v>169</v>
      </c>
      <c r="L32" t="s">
        <v>181</v>
      </c>
      <c r="M32" t="s">
        <v>171</v>
      </c>
      <c r="N32" t="s">
        <v>182</v>
      </c>
      <c r="O32" t="s">
        <v>173</v>
      </c>
      <c r="P32" t="s">
        <v>174</v>
      </c>
      <c r="Q32" t="s">
        <v>175</v>
      </c>
      <c r="R32" t="s">
        <v>176</v>
      </c>
      <c r="S32" t="s">
        <v>61</v>
      </c>
    </row>
    <row r="33" spans="1:19" x14ac:dyDescent="0.25">
      <c r="A33" t="s">
        <v>142</v>
      </c>
      <c r="B33" t="s">
        <v>177</v>
      </c>
      <c r="C33" t="s">
        <v>7</v>
      </c>
      <c r="D33">
        <v>3.3999999999999998E-3</v>
      </c>
      <c r="E33">
        <v>0</v>
      </c>
      <c r="F33" s="50">
        <v>44943</v>
      </c>
      <c r="G33" t="s">
        <v>205</v>
      </c>
      <c r="H33" t="s">
        <v>206</v>
      </c>
      <c r="I33" t="s">
        <v>207</v>
      </c>
      <c r="J33" t="s">
        <v>208</v>
      </c>
      <c r="K33" t="s">
        <v>169</v>
      </c>
      <c r="L33" t="s">
        <v>209</v>
      </c>
      <c r="M33" t="s">
        <v>171</v>
      </c>
      <c r="N33" t="s">
        <v>182</v>
      </c>
      <c r="O33" t="s">
        <v>173</v>
      </c>
      <c r="P33" t="s">
        <v>174</v>
      </c>
      <c r="Q33" t="s">
        <v>175</v>
      </c>
      <c r="R33" t="s">
        <v>176</v>
      </c>
      <c r="S33" t="s">
        <v>61</v>
      </c>
    </row>
    <row r="34" spans="1:19" x14ac:dyDescent="0.25">
      <c r="A34" t="s">
        <v>142</v>
      </c>
      <c r="B34" t="s">
        <v>177</v>
      </c>
      <c r="C34" t="s">
        <v>7</v>
      </c>
      <c r="D34">
        <v>5.1000000000000004E-3</v>
      </c>
      <c r="E34">
        <v>0</v>
      </c>
      <c r="F34" s="50">
        <v>45125</v>
      </c>
      <c r="G34" t="s">
        <v>205</v>
      </c>
      <c r="H34" t="s">
        <v>206</v>
      </c>
      <c r="I34" t="s">
        <v>207</v>
      </c>
      <c r="J34" t="s">
        <v>208</v>
      </c>
      <c r="K34" t="s">
        <v>186</v>
      </c>
      <c r="L34" t="s">
        <v>210</v>
      </c>
      <c r="M34" t="s">
        <v>171</v>
      </c>
      <c r="N34" t="s">
        <v>182</v>
      </c>
      <c r="O34" t="s">
        <v>173</v>
      </c>
      <c r="P34" t="s">
        <v>174</v>
      </c>
      <c r="Q34" t="s">
        <v>175</v>
      </c>
      <c r="R34" t="s">
        <v>176</v>
      </c>
      <c r="S34" t="s">
        <v>61</v>
      </c>
    </row>
    <row r="35" spans="1:19" x14ac:dyDescent="0.25">
      <c r="A35" t="s">
        <v>142</v>
      </c>
      <c r="B35" t="s">
        <v>177</v>
      </c>
      <c r="C35" t="s">
        <v>9</v>
      </c>
      <c r="D35">
        <v>5.7000000000000002E-3</v>
      </c>
      <c r="E35">
        <v>0</v>
      </c>
      <c r="F35" s="50">
        <v>45167</v>
      </c>
      <c r="G35" t="s">
        <v>216</v>
      </c>
      <c r="H35" t="s">
        <v>217</v>
      </c>
      <c r="I35" t="s">
        <v>216</v>
      </c>
      <c r="J35" t="s">
        <v>218</v>
      </c>
      <c r="K35" t="s">
        <v>169</v>
      </c>
      <c r="L35" t="s">
        <v>219</v>
      </c>
      <c r="M35" t="s">
        <v>171</v>
      </c>
      <c r="N35" t="s">
        <v>182</v>
      </c>
      <c r="O35" t="s">
        <v>173</v>
      </c>
      <c r="P35" t="s">
        <v>174</v>
      </c>
      <c r="Q35" t="s">
        <v>175</v>
      </c>
      <c r="R35" t="s">
        <v>176</v>
      </c>
      <c r="S35" t="s">
        <v>61</v>
      </c>
    </row>
    <row r="36" spans="1:19" x14ac:dyDescent="0.25">
      <c r="A36" t="s">
        <v>142</v>
      </c>
      <c r="B36" t="s">
        <v>177</v>
      </c>
      <c r="C36" t="s">
        <v>7</v>
      </c>
      <c r="D36">
        <v>4.8999999999999998E-3</v>
      </c>
      <c r="E36">
        <v>0</v>
      </c>
      <c r="F36" s="50">
        <v>45167</v>
      </c>
      <c r="G36" t="s">
        <v>216</v>
      </c>
      <c r="H36" t="s">
        <v>217</v>
      </c>
      <c r="I36" t="s">
        <v>216</v>
      </c>
      <c r="J36" t="s">
        <v>218</v>
      </c>
      <c r="K36" t="s">
        <v>169</v>
      </c>
      <c r="L36" t="s">
        <v>219</v>
      </c>
      <c r="M36" t="s">
        <v>171</v>
      </c>
      <c r="N36" t="s">
        <v>182</v>
      </c>
      <c r="O36" t="s">
        <v>173</v>
      </c>
      <c r="P36" t="s">
        <v>174</v>
      </c>
      <c r="Q36" t="s">
        <v>175</v>
      </c>
      <c r="R36" t="s">
        <v>176</v>
      </c>
      <c r="S36" t="s">
        <v>61</v>
      </c>
    </row>
    <row r="37" spans="1:19" x14ac:dyDescent="0.25">
      <c r="A37" t="s">
        <v>142</v>
      </c>
      <c r="B37" t="s">
        <v>177</v>
      </c>
      <c r="C37" t="s">
        <v>9</v>
      </c>
      <c r="D37">
        <v>4.1999999999999997E-3</v>
      </c>
      <c r="E37">
        <v>0</v>
      </c>
      <c r="F37" s="50">
        <v>45343</v>
      </c>
      <c r="G37" t="s">
        <v>216</v>
      </c>
      <c r="H37" t="s">
        <v>217</v>
      </c>
      <c r="I37" t="s">
        <v>216</v>
      </c>
      <c r="J37" t="s">
        <v>218</v>
      </c>
      <c r="K37" t="s">
        <v>186</v>
      </c>
      <c r="L37" t="s">
        <v>220</v>
      </c>
      <c r="M37" t="s">
        <v>171</v>
      </c>
      <c r="N37" t="s">
        <v>182</v>
      </c>
      <c r="O37" t="s">
        <v>173</v>
      </c>
      <c r="P37" t="s">
        <v>174</v>
      </c>
      <c r="Q37" t="s">
        <v>175</v>
      </c>
      <c r="R37" t="s">
        <v>176</v>
      </c>
      <c r="S37" t="s">
        <v>61</v>
      </c>
    </row>
    <row r="38" spans="1:19" x14ac:dyDescent="0.25">
      <c r="A38" t="s">
        <v>142</v>
      </c>
      <c r="B38" t="s">
        <v>177</v>
      </c>
      <c r="C38" t="s">
        <v>7</v>
      </c>
      <c r="D38">
        <v>4.1000000000000003E-3</v>
      </c>
      <c r="E38">
        <v>0</v>
      </c>
      <c r="F38" s="50">
        <v>45343</v>
      </c>
      <c r="G38" t="s">
        <v>216</v>
      </c>
      <c r="H38" t="s">
        <v>217</v>
      </c>
      <c r="I38" t="s">
        <v>216</v>
      </c>
      <c r="J38" t="s">
        <v>218</v>
      </c>
      <c r="K38" t="s">
        <v>186</v>
      </c>
      <c r="L38" t="s">
        <v>220</v>
      </c>
      <c r="M38" t="s">
        <v>171</v>
      </c>
      <c r="N38" t="s">
        <v>182</v>
      </c>
      <c r="O38" t="s">
        <v>173</v>
      </c>
      <c r="P38" t="s">
        <v>174</v>
      </c>
      <c r="Q38" t="s">
        <v>175</v>
      </c>
      <c r="R38" t="s">
        <v>176</v>
      </c>
      <c r="S38" t="s">
        <v>61</v>
      </c>
    </row>
    <row r="39" spans="1:19" x14ac:dyDescent="0.25">
      <c r="A39" t="s">
        <v>142</v>
      </c>
      <c r="B39" t="s">
        <v>177</v>
      </c>
      <c r="C39" t="s">
        <v>9</v>
      </c>
      <c r="D39">
        <v>3.8E-3</v>
      </c>
      <c r="E39">
        <v>0</v>
      </c>
      <c r="F39" s="50">
        <v>45714</v>
      </c>
      <c r="G39" t="s">
        <v>225</v>
      </c>
      <c r="H39" t="s">
        <v>226</v>
      </c>
      <c r="I39" t="s">
        <v>225</v>
      </c>
      <c r="J39" t="s">
        <v>227</v>
      </c>
      <c r="K39" t="s">
        <v>169</v>
      </c>
      <c r="L39" t="s">
        <v>228</v>
      </c>
      <c r="M39" t="s">
        <v>171</v>
      </c>
      <c r="N39" t="s">
        <v>182</v>
      </c>
      <c r="O39" t="s">
        <v>173</v>
      </c>
      <c r="P39" t="s">
        <v>174</v>
      </c>
      <c r="Q39" t="s">
        <v>175</v>
      </c>
      <c r="R39" t="s">
        <v>176</v>
      </c>
      <c r="S39" t="s">
        <v>61</v>
      </c>
    </row>
    <row r="40" spans="1:19" x14ac:dyDescent="0.25">
      <c r="A40" t="s">
        <v>142</v>
      </c>
      <c r="B40" t="s">
        <v>177</v>
      </c>
      <c r="C40" t="s">
        <v>7</v>
      </c>
      <c r="D40">
        <v>1.4E-2</v>
      </c>
      <c r="E40">
        <v>0</v>
      </c>
      <c r="F40" s="50">
        <v>45714</v>
      </c>
      <c r="G40" t="s">
        <v>225</v>
      </c>
      <c r="H40" t="s">
        <v>226</v>
      </c>
      <c r="I40" t="s">
        <v>225</v>
      </c>
      <c r="J40" t="s">
        <v>227</v>
      </c>
      <c r="K40" t="s">
        <v>169</v>
      </c>
      <c r="L40" t="s">
        <v>228</v>
      </c>
      <c r="M40" t="s">
        <v>171</v>
      </c>
      <c r="N40" t="s">
        <v>182</v>
      </c>
      <c r="O40" t="s">
        <v>173</v>
      </c>
      <c r="P40" t="s">
        <v>174</v>
      </c>
      <c r="Q40" t="s">
        <v>175</v>
      </c>
      <c r="R40" t="s">
        <v>176</v>
      </c>
      <c r="S40" t="s">
        <v>61</v>
      </c>
    </row>
    <row r="41" spans="1:19" x14ac:dyDescent="0.25">
      <c r="A41" t="s">
        <v>142</v>
      </c>
      <c r="B41" t="s">
        <v>177</v>
      </c>
      <c r="C41" t="s">
        <v>9</v>
      </c>
      <c r="D41">
        <v>3.7000000000000002E-3</v>
      </c>
      <c r="E41">
        <v>0</v>
      </c>
      <c r="F41" s="50">
        <v>45706</v>
      </c>
      <c r="G41" t="s">
        <v>221</v>
      </c>
      <c r="H41" t="s">
        <v>222</v>
      </c>
      <c r="I41" t="s">
        <v>221</v>
      </c>
      <c r="J41" t="s">
        <v>223</v>
      </c>
      <c r="K41" t="s">
        <v>169</v>
      </c>
      <c r="L41" t="s">
        <v>224</v>
      </c>
      <c r="M41" t="s">
        <v>171</v>
      </c>
      <c r="N41" t="s">
        <v>182</v>
      </c>
      <c r="O41" t="s">
        <v>173</v>
      </c>
      <c r="P41" t="s">
        <v>174</v>
      </c>
      <c r="Q41" t="s">
        <v>175</v>
      </c>
      <c r="R41" t="s">
        <v>176</v>
      </c>
      <c r="S41" t="s">
        <v>61</v>
      </c>
    </row>
    <row r="42" spans="1:19" x14ac:dyDescent="0.25">
      <c r="A42" t="s">
        <v>142</v>
      </c>
      <c r="B42" t="s">
        <v>177</v>
      </c>
      <c r="C42" t="s">
        <v>7</v>
      </c>
      <c r="D42">
        <v>1.2999999999999999E-2</v>
      </c>
      <c r="E42">
        <v>0</v>
      </c>
      <c r="F42" s="50">
        <v>45706</v>
      </c>
      <c r="G42" t="s">
        <v>221</v>
      </c>
      <c r="H42" t="s">
        <v>222</v>
      </c>
      <c r="I42" t="s">
        <v>221</v>
      </c>
      <c r="J42" t="s">
        <v>223</v>
      </c>
      <c r="K42" t="s">
        <v>169</v>
      </c>
      <c r="L42" t="s">
        <v>224</v>
      </c>
      <c r="M42" t="s">
        <v>171</v>
      </c>
      <c r="N42" t="s">
        <v>182</v>
      </c>
      <c r="O42" t="s">
        <v>173</v>
      </c>
      <c r="P42" t="s">
        <v>174</v>
      </c>
      <c r="Q42" t="s">
        <v>175</v>
      </c>
      <c r="R42" t="s">
        <v>176</v>
      </c>
      <c r="S42" t="s">
        <v>61</v>
      </c>
    </row>
  </sheetData>
  <autoFilter ref="A1:S42" xr:uid="{A23EC16B-78DB-415C-83FE-6D6A741A0669}">
    <sortState xmlns:xlrd2="http://schemas.microsoft.com/office/spreadsheetml/2017/richdata2" ref="A2:S42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DW 12-23-2025</vt:lpstr>
      <vt:lpstr>UCMR 5 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Antoine</dc:creator>
  <cp:lastModifiedBy>Michael Antoine</cp:lastModifiedBy>
  <dcterms:created xsi:type="dcterms:W3CDTF">2015-06-05T18:17:20Z</dcterms:created>
  <dcterms:modified xsi:type="dcterms:W3CDTF">2025-12-23T23:12:19Z</dcterms:modified>
</cp:coreProperties>
</file>