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ike\Documents\EC-SDC Grant\Sampling and Analysis Contracts\2nd Contract\Results\"/>
    </mc:Choice>
  </mc:AlternateContent>
  <xr:revisionPtr revIDLastSave="0" documentId="8_{41B68023-FAE0-4690-AFDD-03C3699F9AD2}" xr6:coauthVersionLast="47" xr6:coauthVersionMax="47" xr10:uidLastSave="{00000000-0000-0000-0000-000000000000}"/>
  <bookViews>
    <workbookView xWindow="-120" yWindow="-120" windowWidth="29040" windowHeight="15720" xr2:uid="{B3321135-140C-415C-AFD8-4EE3E2192D47}"/>
  </bookViews>
  <sheets>
    <sheet name="DW 10-22-20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W257" i="1" l="1"/>
  <c r="V257" i="1"/>
  <c r="W256" i="1"/>
  <c r="V256" i="1"/>
  <c r="W255" i="1"/>
  <c r="V255" i="1"/>
  <c r="W254" i="1"/>
  <c r="V254" i="1"/>
  <c r="W253" i="1"/>
  <c r="V253" i="1"/>
  <c r="W252" i="1"/>
  <c r="V252" i="1"/>
  <c r="W251" i="1"/>
  <c r="V251" i="1"/>
  <c r="W250" i="1"/>
  <c r="V250" i="1"/>
  <c r="W249" i="1"/>
  <c r="V249" i="1"/>
  <c r="W248" i="1"/>
  <c r="V248" i="1"/>
  <c r="W247" i="1"/>
  <c r="V247" i="1"/>
  <c r="W246" i="1"/>
  <c r="V246" i="1"/>
  <c r="W245" i="1"/>
  <c r="V245" i="1"/>
  <c r="W244" i="1"/>
  <c r="V244" i="1"/>
  <c r="W243" i="1"/>
  <c r="V243" i="1"/>
  <c r="W242" i="1"/>
  <c r="V242" i="1"/>
  <c r="W241" i="1"/>
  <c r="V241" i="1"/>
  <c r="W240" i="1"/>
  <c r="V240" i="1"/>
  <c r="W239" i="1"/>
  <c r="V239" i="1"/>
  <c r="W238" i="1"/>
  <c r="V238" i="1"/>
  <c r="W237" i="1"/>
  <c r="V237" i="1"/>
  <c r="W236" i="1"/>
  <c r="V236" i="1"/>
  <c r="W235" i="1"/>
  <c r="V235" i="1"/>
  <c r="W234" i="1"/>
  <c r="V234" i="1"/>
  <c r="W233" i="1"/>
  <c r="V233" i="1"/>
  <c r="W232" i="1"/>
  <c r="V232" i="1"/>
  <c r="W231" i="1"/>
  <c r="V231" i="1"/>
  <c r="W230" i="1"/>
  <c r="V230" i="1"/>
  <c r="W229" i="1"/>
  <c r="V229" i="1"/>
  <c r="W228" i="1"/>
  <c r="V228" i="1"/>
  <c r="W227" i="1"/>
  <c r="V227" i="1"/>
  <c r="W226" i="1"/>
  <c r="V226" i="1"/>
  <c r="W225" i="1"/>
  <c r="V225" i="1"/>
  <c r="W224" i="1"/>
  <c r="V224" i="1"/>
  <c r="W223" i="1"/>
  <c r="V223" i="1"/>
  <c r="W222" i="1"/>
  <c r="V222" i="1"/>
  <c r="W221" i="1"/>
  <c r="V221" i="1"/>
  <c r="W220" i="1"/>
  <c r="V220" i="1"/>
  <c r="W219" i="1"/>
  <c r="V219" i="1"/>
  <c r="W218" i="1"/>
  <c r="V218" i="1"/>
  <c r="W217" i="1"/>
  <c r="V217" i="1"/>
  <c r="W216" i="1"/>
  <c r="V216" i="1"/>
  <c r="W215" i="1"/>
  <c r="V215" i="1"/>
  <c r="W214" i="1"/>
  <c r="V214" i="1"/>
  <c r="W213" i="1"/>
  <c r="V213" i="1"/>
  <c r="W212" i="1"/>
  <c r="V212" i="1"/>
  <c r="W211" i="1"/>
  <c r="V211" i="1"/>
  <c r="W210" i="1"/>
  <c r="V210" i="1"/>
  <c r="W209" i="1"/>
  <c r="V209" i="1"/>
  <c r="W208" i="1"/>
  <c r="V208" i="1"/>
  <c r="W207" i="1"/>
  <c r="V207" i="1"/>
  <c r="W206" i="1"/>
  <c r="V206" i="1"/>
  <c r="W205" i="1"/>
  <c r="V205" i="1"/>
  <c r="W204" i="1"/>
  <c r="V204" i="1"/>
  <c r="W203" i="1"/>
  <c r="V203" i="1"/>
  <c r="W202" i="1"/>
  <c r="V202" i="1"/>
  <c r="W201" i="1"/>
  <c r="V201" i="1"/>
  <c r="W200" i="1"/>
  <c r="V200" i="1"/>
  <c r="W199" i="1"/>
  <c r="V199" i="1"/>
  <c r="W198" i="1"/>
  <c r="V198" i="1"/>
  <c r="W197" i="1"/>
  <c r="V197" i="1"/>
  <c r="W196" i="1"/>
  <c r="V196" i="1"/>
  <c r="W195" i="1"/>
  <c r="V195" i="1"/>
  <c r="W194" i="1"/>
  <c r="V194" i="1"/>
  <c r="W193" i="1"/>
  <c r="V193" i="1"/>
  <c r="W192" i="1"/>
  <c r="V192" i="1"/>
  <c r="W191" i="1"/>
  <c r="V191" i="1"/>
  <c r="W190" i="1"/>
  <c r="V190" i="1"/>
  <c r="W189" i="1"/>
  <c r="V189" i="1"/>
  <c r="W188" i="1"/>
  <c r="V188" i="1"/>
  <c r="W187" i="1"/>
  <c r="V187" i="1"/>
  <c r="W186" i="1"/>
  <c r="V186" i="1"/>
  <c r="W185" i="1"/>
  <c r="V185" i="1"/>
  <c r="W184" i="1"/>
  <c r="V184" i="1"/>
  <c r="W183" i="1"/>
  <c r="V183" i="1"/>
  <c r="W182" i="1"/>
  <c r="V182" i="1"/>
  <c r="W181" i="1"/>
  <c r="V181" i="1"/>
  <c r="W180" i="1"/>
  <c r="V180" i="1"/>
  <c r="W179" i="1"/>
  <c r="V179" i="1"/>
  <c r="W178" i="1"/>
  <c r="V178" i="1"/>
  <c r="W177" i="1"/>
  <c r="V177" i="1"/>
  <c r="W176" i="1"/>
  <c r="V176" i="1"/>
  <c r="W175" i="1"/>
  <c r="V175" i="1"/>
  <c r="W174" i="1"/>
  <c r="V174" i="1"/>
  <c r="W173" i="1"/>
  <c r="V173" i="1"/>
  <c r="W172" i="1"/>
  <c r="V172" i="1"/>
  <c r="W171" i="1"/>
  <c r="V171" i="1"/>
  <c r="W170" i="1"/>
  <c r="V170" i="1"/>
  <c r="W169" i="1"/>
  <c r="V169" i="1"/>
  <c r="W168" i="1"/>
  <c r="V168" i="1"/>
  <c r="W167" i="1"/>
  <c r="V167" i="1"/>
  <c r="W166" i="1"/>
  <c r="V166" i="1"/>
  <c r="W165" i="1"/>
  <c r="V165" i="1"/>
  <c r="W164" i="1"/>
  <c r="V164" i="1"/>
  <c r="W163" i="1"/>
  <c r="V163" i="1"/>
  <c r="W162" i="1"/>
  <c r="V162" i="1"/>
  <c r="W161" i="1"/>
  <c r="V161" i="1"/>
  <c r="W160" i="1"/>
  <c r="V160" i="1"/>
  <c r="W159" i="1"/>
  <c r="V159" i="1"/>
  <c r="W158" i="1"/>
  <c r="V158" i="1"/>
  <c r="W157" i="1"/>
  <c r="V157" i="1"/>
  <c r="W156" i="1"/>
  <c r="V156" i="1"/>
  <c r="W155" i="1"/>
  <c r="V155" i="1"/>
  <c r="W154" i="1"/>
  <c r="V154" i="1"/>
  <c r="W153" i="1"/>
  <c r="V153" i="1"/>
  <c r="W152" i="1"/>
  <c r="V152" i="1"/>
  <c r="W151" i="1"/>
  <c r="V151" i="1"/>
  <c r="W150" i="1"/>
  <c r="V150" i="1"/>
  <c r="W149" i="1"/>
  <c r="V149" i="1"/>
  <c r="W148" i="1"/>
  <c r="V148" i="1"/>
  <c r="W147" i="1"/>
  <c r="V147" i="1"/>
  <c r="W146" i="1"/>
  <c r="V146" i="1"/>
  <c r="W145" i="1"/>
  <c r="V145" i="1"/>
  <c r="W144" i="1"/>
  <c r="V144" i="1"/>
  <c r="W143" i="1"/>
  <c r="V143" i="1"/>
  <c r="W142" i="1"/>
  <c r="V142" i="1"/>
  <c r="W141" i="1"/>
  <c r="V141" i="1"/>
  <c r="W140" i="1"/>
  <c r="V140" i="1"/>
  <c r="W139" i="1"/>
  <c r="V139" i="1"/>
  <c r="W138" i="1"/>
  <c r="V138" i="1"/>
  <c r="W137" i="1"/>
  <c r="V137" i="1"/>
  <c r="W136" i="1"/>
  <c r="V136" i="1"/>
  <c r="W135" i="1"/>
  <c r="V135" i="1"/>
  <c r="W134" i="1"/>
  <c r="V134" i="1"/>
  <c r="W133" i="1"/>
  <c r="V133" i="1"/>
  <c r="W132" i="1"/>
  <c r="V132" i="1"/>
  <c r="W131" i="1"/>
  <c r="V131" i="1"/>
  <c r="W130" i="1"/>
  <c r="V130" i="1"/>
  <c r="W129" i="1"/>
  <c r="V129" i="1"/>
  <c r="W128" i="1"/>
  <c r="V128" i="1"/>
  <c r="W127" i="1"/>
  <c r="V127" i="1"/>
  <c r="W126" i="1"/>
  <c r="V126" i="1"/>
  <c r="W125" i="1"/>
  <c r="V125" i="1"/>
  <c r="W124" i="1"/>
  <c r="V124" i="1"/>
  <c r="W123" i="1"/>
  <c r="V123" i="1"/>
  <c r="W122" i="1"/>
  <c r="V122" i="1"/>
  <c r="W121" i="1"/>
  <c r="V121" i="1"/>
  <c r="W120" i="1"/>
  <c r="V120" i="1"/>
  <c r="W119" i="1"/>
  <c r="V119" i="1"/>
  <c r="W118" i="1"/>
  <c r="V118" i="1"/>
  <c r="W117" i="1"/>
  <c r="V117" i="1"/>
  <c r="W116" i="1"/>
  <c r="V116" i="1"/>
  <c r="W115" i="1"/>
  <c r="V115" i="1"/>
  <c r="W114" i="1"/>
  <c r="V114" i="1"/>
  <c r="W113" i="1"/>
  <c r="V113" i="1"/>
  <c r="W112" i="1"/>
  <c r="V112" i="1"/>
  <c r="W111" i="1"/>
  <c r="V111" i="1"/>
  <c r="W110" i="1"/>
  <c r="V110" i="1"/>
  <c r="W109" i="1"/>
  <c r="V109" i="1"/>
  <c r="W108" i="1"/>
  <c r="V108" i="1"/>
  <c r="W107" i="1"/>
  <c r="V107" i="1"/>
  <c r="W106" i="1"/>
  <c r="V106" i="1"/>
  <c r="W105" i="1"/>
  <c r="V105" i="1"/>
  <c r="W104" i="1"/>
  <c r="V104" i="1"/>
  <c r="W103" i="1"/>
  <c r="V103" i="1"/>
  <c r="W102" i="1"/>
  <c r="V102" i="1"/>
  <c r="W101" i="1"/>
  <c r="V101" i="1"/>
  <c r="W100" i="1"/>
  <c r="V100" i="1"/>
  <c r="W99" i="1"/>
  <c r="V99" i="1"/>
  <c r="W98" i="1"/>
  <c r="V98" i="1"/>
  <c r="W97" i="1"/>
  <c r="V97" i="1"/>
  <c r="W96" i="1"/>
  <c r="V96" i="1"/>
  <c r="W95" i="1"/>
  <c r="V95" i="1"/>
  <c r="W94" i="1"/>
  <c r="V94" i="1"/>
  <c r="W93" i="1"/>
  <c r="V93" i="1"/>
  <c r="W92" i="1"/>
  <c r="V92" i="1"/>
  <c r="W91" i="1"/>
  <c r="V91" i="1"/>
  <c r="W90" i="1"/>
  <c r="V90" i="1"/>
  <c r="W89" i="1"/>
  <c r="V89" i="1"/>
  <c r="W88" i="1"/>
  <c r="V88" i="1"/>
  <c r="W87" i="1"/>
  <c r="V87" i="1"/>
  <c r="W86" i="1"/>
  <c r="V86" i="1"/>
  <c r="W85" i="1"/>
  <c r="V85" i="1"/>
  <c r="W84" i="1"/>
  <c r="V84" i="1"/>
  <c r="W83" i="1"/>
  <c r="V83" i="1"/>
  <c r="W82" i="1"/>
  <c r="V82" i="1"/>
  <c r="W81" i="1"/>
  <c r="V81" i="1"/>
  <c r="W80" i="1"/>
  <c r="V80" i="1"/>
  <c r="W79" i="1"/>
  <c r="V79" i="1"/>
  <c r="W78" i="1"/>
  <c r="V78" i="1"/>
  <c r="W77" i="1"/>
  <c r="V77" i="1"/>
  <c r="W76" i="1"/>
  <c r="V76" i="1"/>
  <c r="W75" i="1"/>
  <c r="V75" i="1"/>
  <c r="W74" i="1"/>
  <c r="V74" i="1"/>
  <c r="W73" i="1"/>
  <c r="V73" i="1"/>
  <c r="W72" i="1"/>
  <c r="V72" i="1"/>
  <c r="W71" i="1"/>
  <c r="V71" i="1"/>
  <c r="W70" i="1"/>
  <c r="V70" i="1"/>
  <c r="W69" i="1"/>
  <c r="V69" i="1"/>
  <c r="W68" i="1"/>
  <c r="V68" i="1"/>
  <c r="W67" i="1"/>
  <c r="V67" i="1"/>
  <c r="W66" i="1"/>
  <c r="V66" i="1"/>
  <c r="W65" i="1"/>
  <c r="V65" i="1"/>
  <c r="W64" i="1"/>
  <c r="V64" i="1"/>
  <c r="W63" i="1"/>
  <c r="V63" i="1"/>
  <c r="W62" i="1"/>
  <c r="V62" i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3" i="1"/>
  <c r="V53" i="1"/>
  <c r="W52" i="1"/>
  <c r="V52" i="1"/>
  <c r="W51" i="1"/>
  <c r="V51" i="1"/>
  <c r="W50" i="1"/>
  <c r="V50" i="1"/>
  <c r="W49" i="1"/>
  <c r="V49" i="1"/>
  <c r="W48" i="1"/>
  <c r="V48" i="1"/>
  <c r="W47" i="1"/>
  <c r="V47" i="1"/>
  <c r="W46" i="1"/>
  <c r="V46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3" i="1"/>
  <c r="V13" i="1"/>
  <c r="W12" i="1"/>
  <c r="V12" i="1"/>
  <c r="W11" i="1"/>
  <c r="V11" i="1"/>
  <c r="W10" i="1"/>
  <c r="V10" i="1"/>
  <c r="W9" i="1"/>
  <c r="V9" i="1"/>
  <c r="W8" i="1"/>
  <c r="V8" i="1"/>
  <c r="W7" i="1"/>
  <c r="V7" i="1"/>
</calcChain>
</file>

<file path=xl/sharedStrings.xml><?xml version="1.0" encoding="utf-8"?>
<sst xmlns="http://schemas.openxmlformats.org/spreadsheetml/2006/main" count="588" uniqueCount="310">
  <si>
    <t>All PWS Sampling Effort</t>
  </si>
  <si>
    <t>PWS-Sample I.D.</t>
  </si>
  <si>
    <t>PWS - Name</t>
  </si>
  <si>
    <t>Sample Date</t>
  </si>
  <si>
    <t>11-Cl-PF3OUdS</t>
  </si>
  <si>
    <t>PFBS</t>
  </si>
  <si>
    <t>PFDoA</t>
  </si>
  <si>
    <t>PFHpA</t>
  </si>
  <si>
    <t>HFPO-DA</t>
  </si>
  <si>
    <t>PFHxS</t>
  </si>
  <si>
    <t>PFHxA</t>
  </si>
  <si>
    <t>PFNA</t>
  </si>
  <si>
    <t>PFOS</t>
  </si>
  <si>
    <t>PFOA</t>
  </si>
  <si>
    <t>PFUnA</t>
  </si>
  <si>
    <t>PFBA</t>
  </si>
  <si>
    <t>PFEESA</t>
  </si>
  <si>
    <t>PFMBA</t>
  </si>
  <si>
    <t>6:2 FTS</t>
  </si>
  <si>
    <t>PFPeA</t>
  </si>
  <si>
    <t>PFPeS</t>
  </si>
  <si>
    <t>PFDA</t>
  </si>
  <si>
    <t>Hazard</t>
  </si>
  <si>
    <t>(ng/L)</t>
  </si>
  <si>
    <t>Index</t>
  </si>
  <si>
    <t>MCL N/A</t>
  </si>
  <si>
    <t>MCL 10</t>
  </si>
  <si>
    <t>MCL 4.0</t>
  </si>
  <si>
    <t>MCL 1</t>
  </si>
  <si>
    <t>Column1</t>
  </si>
  <si>
    <t>Column2</t>
  </si>
  <si>
    <t>Column3</t>
  </si>
  <si>
    <t>Column32</t>
  </si>
  <si>
    <t>Column9</t>
  </si>
  <si>
    <t>Column92</t>
  </si>
  <si>
    <t>Column11</t>
  </si>
  <si>
    <t>Column8</t>
  </si>
  <si>
    <t>Column7</t>
  </si>
  <si>
    <t>Column12</t>
  </si>
  <si>
    <t>Column6</t>
  </si>
  <si>
    <t>Column4</t>
  </si>
  <si>
    <t>Column5</t>
  </si>
  <si>
    <t>Column52</t>
  </si>
  <si>
    <t>Column14</t>
  </si>
  <si>
    <t>Column142</t>
  </si>
  <si>
    <t>Column17</t>
  </si>
  <si>
    <t>Column13</t>
  </si>
  <si>
    <t>Column15</t>
  </si>
  <si>
    <t>Column16</t>
  </si>
  <si>
    <t>Column10</t>
  </si>
  <si>
    <t>Column18</t>
  </si>
  <si>
    <t>NV0000015-W02</t>
  </si>
  <si>
    <t>Carson City Public Works</t>
  </si>
  <si>
    <t xml:space="preserve">NV0000015-W16 </t>
  </si>
  <si>
    <t>NV0000015-W25</t>
  </si>
  <si>
    <t>NV0000015-W35</t>
  </si>
  <si>
    <t>NV0000356-IN01</t>
  </si>
  <si>
    <t>Glenbrook Water Cooperative</t>
  </si>
  <si>
    <t>NV0004053-W01</t>
  </si>
  <si>
    <t>Hodges Transportation Co.</t>
  </si>
  <si>
    <t>NV0004053-W02</t>
  </si>
  <si>
    <t>NV0004053-W03</t>
  </si>
  <si>
    <t>NV0000062-W01</t>
  </si>
  <si>
    <t>Fernley Public Works</t>
  </si>
  <si>
    <t>NV0000062-W04</t>
  </si>
  <si>
    <t>NV0000062-W05</t>
  </si>
  <si>
    <t>NV0000062-W06</t>
  </si>
  <si>
    <t>NV0000913-TP12</t>
  </si>
  <si>
    <t>TRI GID</t>
  </si>
  <si>
    <t>NV0000913-W01</t>
  </si>
  <si>
    <t>NV0000913-W02</t>
  </si>
  <si>
    <t>NV0000913-W07</t>
  </si>
  <si>
    <t>NV0000913-W08</t>
  </si>
  <si>
    <t>NV0000913-W3</t>
  </si>
  <si>
    <t>NV0001042-ST01</t>
  </si>
  <si>
    <t>Riverside Resort</t>
  </si>
  <si>
    <t>NV0001042-W04</t>
  </si>
  <si>
    <t>NV0001042-W05</t>
  </si>
  <si>
    <t>NV0001042-W06</t>
  </si>
  <si>
    <t>NV0000145-W01</t>
  </si>
  <si>
    <t>Hillcrest Mannor</t>
  </si>
  <si>
    <t>NV0000088-W01</t>
  </si>
  <si>
    <t>Jackpot Water System</t>
  </si>
  <si>
    <t>NV0000088-W03</t>
  </si>
  <si>
    <t>NV0000088-W04</t>
  </si>
  <si>
    <t>NV0000088-W05</t>
  </si>
  <si>
    <t>NV0000088-W06</t>
  </si>
  <si>
    <t>NV0000147-W01</t>
  </si>
  <si>
    <t>Bermuda Palms Management</t>
  </si>
  <si>
    <t>NV0000160-W03</t>
  </si>
  <si>
    <t>Mopa Valley Water District</t>
  </si>
  <si>
    <t>NV0000015-W30</t>
  </si>
  <si>
    <t>NV0000015-W31</t>
  </si>
  <si>
    <t>NV0000015-W40</t>
  </si>
  <si>
    <t>NV0000175-W08</t>
  </si>
  <si>
    <t>North Las Vegas Utilities</t>
  </si>
  <si>
    <t>NV0000255-TP07</t>
  </si>
  <si>
    <t>Yearington City of</t>
  </si>
  <si>
    <t>NV0000255-W02</t>
  </si>
  <si>
    <t>NV0000255-W05</t>
  </si>
  <si>
    <t>NV0000162-W01</t>
  </si>
  <si>
    <t>McDermitt Water System</t>
  </si>
  <si>
    <t>NV0000162-W03</t>
  </si>
  <si>
    <t>NV0000067-W01</t>
  </si>
  <si>
    <t>Pinion Pines MHP</t>
  </si>
  <si>
    <t>NV0000070-W01</t>
  </si>
  <si>
    <t>Topaz Lake Water Co., Inc.</t>
  </si>
  <si>
    <t>NV0000070-W03</t>
  </si>
  <si>
    <t>NV0000732-SP02</t>
  </si>
  <si>
    <t>Mt. Rose Bowl Property Owners Water Co.</t>
  </si>
  <si>
    <t>NV0000732-ST02</t>
  </si>
  <si>
    <t>NV0000732-W01</t>
  </si>
  <si>
    <t>NV0000224-W01</t>
  </si>
  <si>
    <t>Stagecoach GID</t>
  </si>
  <si>
    <t>NV0000224-W05</t>
  </si>
  <si>
    <t>NV0000369-W01</t>
  </si>
  <si>
    <t>Big Valley MHP</t>
  </si>
  <si>
    <t>NV0002552-SS01</t>
  </si>
  <si>
    <t>Escapee Co-Op of Nevada</t>
  </si>
  <si>
    <t>NV0002552-W03</t>
  </si>
  <si>
    <t>NV0000062-W02</t>
  </si>
  <si>
    <t>NV0000062-W03</t>
  </si>
  <si>
    <t>NV0000260-IN02</t>
  </si>
  <si>
    <t>Round Hill GID</t>
  </si>
  <si>
    <t>NV0000015-W32</t>
  </si>
  <si>
    <t>NV0000015-W33</t>
  </si>
  <si>
    <t>NV0000196-W02</t>
  </si>
  <si>
    <t>Verdi Meadows Utility Co., Inc.</t>
  </si>
  <si>
    <t>NV0000196-W03</t>
  </si>
  <si>
    <t>NV0000751-TP03</t>
  </si>
  <si>
    <t>Gold Ranch Casino</t>
  </si>
  <si>
    <t>NV0000773-SP01</t>
  </si>
  <si>
    <t>Verdi Mutual Water Co.</t>
  </si>
  <si>
    <t>NV0000065-W01</t>
  </si>
  <si>
    <t>Gardnerville Water Co.</t>
  </si>
  <si>
    <t>NV0000065-W02</t>
  </si>
  <si>
    <t>NV0000065-W03</t>
  </si>
  <si>
    <t>NV0000065-W04</t>
  </si>
  <si>
    <t>NV0000065-W06</t>
  </si>
  <si>
    <t>NV0000065-W07</t>
  </si>
  <si>
    <t>NV0000065-W09</t>
  </si>
  <si>
    <t>NV0000168-W06</t>
  </si>
  <si>
    <t>Town of Minden</t>
  </si>
  <si>
    <t>NV0000199-W01</t>
  </si>
  <si>
    <t>KE TA Mobile Home Park</t>
  </si>
  <si>
    <t>NV0000175</t>
  </si>
  <si>
    <t>NV0000175-W10</t>
  </si>
  <si>
    <t>NV0005036-W01</t>
  </si>
  <si>
    <t>Sheris Ranch</t>
  </si>
  <si>
    <t>NV0005036-W03</t>
  </si>
  <si>
    <t>NV0000073-W01</t>
  </si>
  <si>
    <t>Hawthorne Utilities</t>
  </si>
  <si>
    <t>NV0000073-W05</t>
  </si>
  <si>
    <t>NV0000074-W04</t>
  </si>
  <si>
    <t>Mina Luning Water System</t>
  </si>
  <si>
    <t>NV0000750-W02</t>
  </si>
  <si>
    <t>Pleasant Valley School</t>
  </si>
  <si>
    <t>NV0000774-W01</t>
  </si>
  <si>
    <t>Natchez School</t>
  </si>
  <si>
    <t>NV0004138-W01</t>
  </si>
  <si>
    <t>Blosser Park</t>
  </si>
  <si>
    <t>NV0004139-W01</t>
  </si>
  <si>
    <t>Pahrump Museum</t>
  </si>
  <si>
    <t>NV0005037-W01</t>
  </si>
  <si>
    <t>Amargosa Town Complex</t>
  </si>
  <si>
    <t>NV0000287-W01</t>
  </si>
  <si>
    <t>Kings Row TP</t>
  </si>
  <si>
    <t>NV0000015-W14</t>
  </si>
  <si>
    <t>NV0000015-W-16</t>
  </si>
  <si>
    <t>NV0000140-W01</t>
  </si>
  <si>
    <t>Luna Vista</t>
  </si>
  <si>
    <t>NV0000015-W18</t>
  </si>
  <si>
    <t>NV0000221-W01</t>
  </si>
  <si>
    <t>Spirit Mountain Utility Co.</t>
  </si>
  <si>
    <t>NV0000207-W07</t>
  </si>
  <si>
    <t>Great Basin Water Co.- Cold Springs</t>
  </si>
  <si>
    <t>NV0001086-W01</t>
  </si>
  <si>
    <t>Great Basin Water Co. - Spanish Springs</t>
  </si>
  <si>
    <t>NV0001086-W02</t>
  </si>
  <si>
    <t>NV0000913-W03</t>
  </si>
  <si>
    <t>NV0001045-DS01</t>
  </si>
  <si>
    <t>Goodsprings ES Clark Comm. Ctr.</t>
  </si>
  <si>
    <t>NV0002538-W01</t>
  </si>
  <si>
    <t>C Valley MHP</t>
  </si>
  <si>
    <t>NV0000062-TPAS</t>
  </si>
  <si>
    <t>Italicized + BOLD     =</t>
  </si>
  <si>
    <t xml:space="preserve"> Exceeds MCL</t>
  </si>
  <si>
    <t>NV0000165-W03</t>
  </si>
  <si>
    <t>Manhattan Town Water</t>
  </si>
  <si>
    <t>NV0000066-W06</t>
  </si>
  <si>
    <t>Gardnerville Ranchos GID</t>
  </si>
  <si>
    <t>NV0000066-W09</t>
  </si>
  <si>
    <t>NV0000314-W01</t>
  </si>
  <si>
    <t>Torrey Pines Tina Ln. Wtr. Assoc.</t>
  </si>
  <si>
    <t>NV0000370-Well 01</t>
  </si>
  <si>
    <t>Rainbow Gardens Water Users</t>
  </si>
  <si>
    <t>NV0000015-W12</t>
  </si>
  <si>
    <t>NV0000015-W20</t>
  </si>
  <si>
    <t>NV0000362-W02</t>
  </si>
  <si>
    <t>Great Basin Water Co. Spring Creek</t>
  </si>
  <si>
    <t>NV0005027-TP06</t>
  </si>
  <si>
    <t>NV0005027-W02</t>
  </si>
  <si>
    <t>NV0003036-W01</t>
  </si>
  <si>
    <t>Pahrump Senior Center, Inc.</t>
  </si>
  <si>
    <r>
      <t xml:space="preserve">NV0000819-Well </t>
    </r>
    <r>
      <rPr>
        <b/>
        <i/>
        <sz val="11"/>
        <color theme="1"/>
        <rFont val="Calibri"/>
        <family val="2"/>
        <scheme val="minor"/>
      </rPr>
      <t>#</t>
    </r>
    <r>
      <rPr>
        <b/>
        <sz val="11"/>
        <color theme="1"/>
        <rFont val="Calibri"/>
        <family val="2"/>
        <scheme val="minor"/>
      </rPr>
      <t>2</t>
    </r>
  </si>
  <si>
    <t>Palm Gardens Water Co-Op</t>
  </si>
  <si>
    <t>NV0000270-W05</t>
  </si>
  <si>
    <t>Great Basin Water Co.</t>
  </si>
  <si>
    <t>Topaz Lake Water Co.</t>
  </si>
  <si>
    <t>NV0000070-W04</t>
  </si>
  <si>
    <t>NV0002152-W01</t>
  </si>
  <si>
    <t>Nye County Complex</t>
  </si>
  <si>
    <t>NV0002152-W02</t>
  </si>
  <si>
    <t>NV0000363-W01</t>
  </si>
  <si>
    <t>Silver Peak Water System</t>
  </si>
  <si>
    <t>NV0002046-W01</t>
  </si>
  <si>
    <t>Holbrook</t>
  </si>
  <si>
    <t>NV0002046-W03</t>
  </si>
  <si>
    <t>NV0000035-W01</t>
  </si>
  <si>
    <t>Grandview Terrace</t>
  </si>
  <si>
    <t>NV0002024-TP01</t>
  </si>
  <si>
    <t>KENNAMETAL, Inc.</t>
  </si>
  <si>
    <t>NV0002024-W01</t>
  </si>
  <si>
    <t>NV0002202-TP01</t>
  </si>
  <si>
    <t>Granite Construction</t>
  </si>
  <si>
    <t>NV0000032-TP02</t>
  </si>
  <si>
    <t>DAYTON VALLEY WATER SYSTEM</t>
  </si>
  <si>
    <t>NV0000032-TP03</t>
  </si>
  <si>
    <t>NV0000032-TP04</t>
  </si>
  <si>
    <t>NV0000032-TP06</t>
  </si>
  <si>
    <t>NV0000032-TP08</t>
  </si>
  <si>
    <t>NV0000032-TP12</t>
  </si>
  <si>
    <t>.62</t>
  </si>
  <si>
    <t>NV0000032-W21</t>
  </si>
  <si>
    <t>NV0000015-W03</t>
  </si>
  <si>
    <t>NV0001045-W01</t>
  </si>
  <si>
    <t>Goodsprings ES Clark Community Center</t>
  </si>
  <si>
    <t>NV0000015-W01</t>
  </si>
  <si>
    <t>NV0000015-W08</t>
  </si>
  <si>
    <t>NV0000015-W28</t>
  </si>
  <si>
    <t>NV0000175 - W07</t>
  </si>
  <si>
    <t>NV0000281-W01</t>
  </si>
  <si>
    <t>WADSWORTH MOBILE HOME PARK</t>
  </si>
  <si>
    <t>NV0000032-W05</t>
  </si>
  <si>
    <t>NV0000817-W01</t>
  </si>
  <si>
    <t>UPPAWAY WATER SYSTEM</t>
  </si>
  <si>
    <t>NV0000817-W02</t>
  </si>
  <si>
    <t>NV0000931-W01</t>
  </si>
  <si>
    <t>SIERRA COUNTRY ESTATES</t>
  </si>
  <si>
    <t>NV0000959-SS01</t>
  </si>
  <si>
    <t>FOOTHILL WATER SYSTEM</t>
  </si>
  <si>
    <t>NV0002216-W05</t>
  </si>
  <si>
    <t>DOUGLAS COUNTY CARSON VALLEY SYSTEM</t>
  </si>
  <si>
    <t>NV0002216-W06</t>
  </si>
  <si>
    <t>NV0004148-W01</t>
  </si>
  <si>
    <t>SILVER CIRCLE RANCH</t>
  </si>
  <si>
    <t>NV0000032-Well 1</t>
  </si>
  <si>
    <t>NV0000032-Well 2</t>
  </si>
  <si>
    <t>NV0000032-Well 3</t>
  </si>
  <si>
    <t>NV0000032-Well 4</t>
  </si>
  <si>
    <t>NV0000032-Well 6</t>
  </si>
  <si>
    <t>NV0000032-Well 7</t>
  </si>
  <si>
    <t>NV0000032-Well 9</t>
  </si>
  <si>
    <t>NV0002216-W10</t>
  </si>
  <si>
    <t>NV0002540-W03</t>
  </si>
  <si>
    <t>FAIRGROUNDS/SUNRISE ESTATES</t>
  </si>
  <si>
    <t>NV0000920-W01</t>
  </si>
  <si>
    <t>Mountain Falls Water System GBWC</t>
  </si>
  <si>
    <t>NV0002358-W01</t>
  </si>
  <si>
    <t>NV0000805-W01</t>
  </si>
  <si>
    <t>Valley View RV Park</t>
  </si>
  <si>
    <t>NV000879-W01</t>
  </si>
  <si>
    <t>ASIA UNION  ELECTRONIC CHEMICALS RENO</t>
  </si>
  <si>
    <t>NV0000066-W10</t>
  </si>
  <si>
    <t>NV0000066-W11</t>
  </si>
  <si>
    <t>NV0000816-W01</t>
  </si>
  <si>
    <t>WILLIAMS RIDGE TECH PARK</t>
  </si>
  <si>
    <t>Great Basin Water Company Spanish Springs</t>
  </si>
  <si>
    <t>NV0000207-W05</t>
  </si>
  <si>
    <t>Great Basin Water Co. Cold Springs</t>
  </si>
  <si>
    <t>NV0000931-SS02</t>
  </si>
  <si>
    <t>NV0002216</t>
  </si>
  <si>
    <t>Douglas Co. Carson Valley System</t>
  </si>
  <si>
    <t>NV0002540-W02</t>
  </si>
  <si>
    <t>NV0000030-W01</t>
  </si>
  <si>
    <t>SIERRA ESTATES GID</t>
  </si>
  <si>
    <t>NV0000277-W01</t>
  </si>
  <si>
    <t>CONESTOGA MHP</t>
  </si>
  <si>
    <t>NV0000068-W02</t>
  </si>
  <si>
    <t>RIVERVIEW MOBILE HOME PARK</t>
  </si>
  <si>
    <t>NV0000172-W01</t>
  </si>
  <si>
    <t>PINEVIEW ESTATES</t>
  </si>
  <si>
    <t>NV0002059-W03</t>
  </si>
  <si>
    <t>ZEPHYR COVE LODGE AND RESORT</t>
  </si>
  <si>
    <t>NV0000271-W02</t>
  </si>
  <si>
    <t>ELK POINT COUNTRY CLUB</t>
  </si>
  <si>
    <t>NV0002059-W02</t>
  </si>
  <si>
    <t>NV0000218-W01</t>
  </si>
  <si>
    <t>CARVERS SMOKEY VALLEY RV AND MHP</t>
  </si>
  <si>
    <t>NV0001203-W02</t>
  </si>
  <si>
    <t>WESTERN NV MATERIALS</t>
  </si>
  <si>
    <t>NV0004068-W02</t>
  </si>
  <si>
    <t>TONOPAH TEST RANGE MANCAMP</t>
  </si>
  <si>
    <t>NV0002059-TP01</t>
  </si>
  <si>
    <t>NV0002059-W01</t>
  </si>
  <si>
    <t>NV0000303-W03</t>
  </si>
  <si>
    <t>OLD RIVER WATER COMPANY</t>
  </si>
  <si>
    <t>NV0003068-W01</t>
  </si>
  <si>
    <t>CARSON RIVER ESTATES</t>
  </si>
  <si>
    <t>NV0003068-W02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</si>
</sst>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1D35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rgb="FF001D35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10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0" fillId="2" borderId="6" xfId="0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14" fontId="1" fillId="0" borderId="1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2" fontId="4" fillId="0" borderId="14" xfId="0" applyNumberFormat="1" applyFont="1" applyBorder="1" applyAlignment="1">
      <alignment horizontal="center" vertical="center"/>
    </xf>
    <xf numFmtId="165" fontId="0" fillId="0" borderId="13" xfId="0" applyNumberForma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/>
    <xf numFmtId="14" fontId="1" fillId="0" borderId="16" xfId="0" applyNumberFormat="1" applyFon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6" xfId="0" applyBorder="1" applyAlignment="1">
      <alignment horizontal="right"/>
    </xf>
    <xf numFmtId="0" fontId="0" fillId="0" borderId="16" xfId="0" applyBorder="1"/>
    <xf numFmtId="165" fontId="5" fillId="0" borderId="16" xfId="0" applyNumberFormat="1" applyFont="1" applyBorder="1" applyAlignment="1">
      <alignment horizontal="right"/>
    </xf>
    <xf numFmtId="0" fontId="0" fillId="0" borderId="17" xfId="0" applyBorder="1"/>
    <xf numFmtId="0" fontId="0" fillId="0" borderId="18" xfId="0" applyBorder="1"/>
    <xf numFmtId="2" fontId="6" fillId="0" borderId="18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5" fillId="0" borderId="17" xfId="0" applyFont="1" applyBorder="1" applyAlignment="1">
      <alignment horizontal="right"/>
    </xf>
    <xf numFmtId="0" fontId="0" fillId="0" borderId="18" xfId="0" applyBorder="1" applyAlignment="1">
      <alignment horizontal="right"/>
    </xf>
    <xf numFmtId="0" fontId="7" fillId="0" borderId="17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1" fillId="0" borderId="19" xfId="0" applyFont="1" applyBorder="1"/>
    <xf numFmtId="0" fontId="1" fillId="0" borderId="20" xfId="0" applyFont="1" applyBorder="1"/>
    <xf numFmtId="14" fontId="1" fillId="0" borderId="20" xfId="0" applyNumberFormat="1" applyFon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2" fontId="4" fillId="0" borderId="22" xfId="0" applyNumberFormat="1" applyFont="1" applyBorder="1" applyAlignment="1">
      <alignment horizontal="center" vertical="center"/>
    </xf>
    <xf numFmtId="0" fontId="1" fillId="0" borderId="17" xfId="0" applyFont="1" applyBorder="1"/>
    <xf numFmtId="0" fontId="1" fillId="0" borderId="13" xfId="0" applyFont="1" applyBorder="1"/>
    <xf numFmtId="0" fontId="7" fillId="0" borderId="16" xfId="0" applyFont="1" applyBorder="1"/>
    <xf numFmtId="0" fontId="1" fillId="0" borderId="21" xfId="0" applyFont="1" applyBorder="1"/>
    <xf numFmtId="2" fontId="4" fillId="0" borderId="9" xfId="0" applyNumberFormat="1" applyFont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/>
    <xf numFmtId="2" fontId="6" fillId="0" borderId="9" xfId="0" applyNumberFormat="1" applyFont="1" applyBorder="1" applyAlignment="1">
      <alignment horizontal="center" vertical="center"/>
    </xf>
    <xf numFmtId="0" fontId="1" fillId="0" borderId="25" xfId="0" applyFont="1" applyBorder="1"/>
    <xf numFmtId="2" fontId="4" fillId="0" borderId="0" xfId="0" applyNumberFormat="1" applyFont="1" applyAlignment="1">
      <alignment horizontal="center" vertical="center"/>
    </xf>
    <xf numFmtId="14" fontId="1" fillId="0" borderId="18" xfId="0" applyNumberFormat="1" applyFon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8" fillId="0" borderId="0" xfId="0" applyFont="1"/>
    <xf numFmtId="2" fontId="0" fillId="0" borderId="16" xfId="0" applyNumberFormat="1" applyBorder="1"/>
    <xf numFmtId="2" fontId="6" fillId="0" borderId="0" xfId="0" applyNumberFormat="1" applyFont="1" applyAlignment="1">
      <alignment horizontal="center" vertical="center"/>
    </xf>
    <xf numFmtId="0" fontId="0" fillId="0" borderId="21" xfId="0" applyBorder="1" applyAlignment="1">
      <alignment horizontal="right"/>
    </xf>
    <xf numFmtId="2" fontId="0" fillId="0" borderId="17" xfId="0" applyNumberFormat="1" applyBorder="1"/>
    <xf numFmtId="2" fontId="6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9" fillId="0" borderId="0" xfId="0" applyFont="1"/>
    <xf numFmtId="0" fontId="11" fillId="0" borderId="0" xfId="1" applyFont="1" applyAlignment="1">
      <alignment wrapText="1"/>
    </xf>
    <xf numFmtId="0" fontId="9" fillId="0" borderId="0" xfId="2" applyFont="1"/>
    <xf numFmtId="0" fontId="13" fillId="0" borderId="0" xfId="0" applyFont="1"/>
    <xf numFmtId="164" fontId="0" fillId="0" borderId="15" xfId="0" applyNumberFormat="1" applyBorder="1" applyAlignment="1">
      <alignment horizontal="center"/>
    </xf>
    <xf numFmtId="0" fontId="7" fillId="0" borderId="0" xfId="0" applyFont="1"/>
    <xf numFmtId="0" fontId="11" fillId="0" borderId="0" xfId="1" applyFont="1" applyAlignment="1">
      <alignment vertical="top" wrapText="1"/>
    </xf>
    <xf numFmtId="0" fontId="1" fillId="0" borderId="18" xfId="0" applyFont="1" applyBorder="1"/>
    <xf numFmtId="14" fontId="1" fillId="0" borderId="15" xfId="0" applyNumberFormat="1" applyFont="1" applyBorder="1" applyAlignment="1">
      <alignment horizontal="center"/>
    </xf>
    <xf numFmtId="0" fontId="1" fillId="3" borderId="0" xfId="0" applyFont="1" applyFill="1"/>
    <xf numFmtId="14" fontId="1" fillId="3" borderId="0" xfId="0" applyNumberFormat="1" applyFon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right"/>
    </xf>
    <xf numFmtId="0" fontId="13" fillId="3" borderId="0" xfId="0" applyFont="1" applyFill="1" applyAlignment="1">
      <alignment vertical="center"/>
    </xf>
    <xf numFmtId="0" fontId="0" fillId="3" borderId="0" xfId="0" applyFill="1"/>
    <xf numFmtId="0" fontId="1" fillId="4" borderId="0" xfId="0" applyFont="1" applyFill="1"/>
    <xf numFmtId="0" fontId="1" fillId="3" borderId="0" xfId="0" applyFont="1" applyFill="1" applyAlignment="1">
      <alignment horizontal="center"/>
    </xf>
    <xf numFmtId="0" fontId="13" fillId="3" borderId="0" xfId="0" applyFont="1" applyFill="1" applyAlignment="1">
      <alignment vertical="center" wrapText="1"/>
    </xf>
    <xf numFmtId="0" fontId="11" fillId="4" borderId="0" xfId="1" applyFont="1" applyFill="1" applyAlignment="1">
      <alignment wrapText="1"/>
    </xf>
    <xf numFmtId="0" fontId="13" fillId="4" borderId="0" xfId="0" applyFont="1" applyFill="1"/>
    <xf numFmtId="0" fontId="13" fillId="3" borderId="0" xfId="0" applyFont="1" applyFill="1"/>
    <xf numFmtId="0" fontId="9" fillId="3" borderId="0" xfId="0" applyFont="1" applyFill="1" applyAlignment="1">
      <alignment vertical="center" wrapText="1"/>
    </xf>
    <xf numFmtId="0" fontId="11" fillId="3" borderId="0" xfId="1" applyFont="1" applyFill="1" applyAlignment="1">
      <alignment wrapText="1"/>
    </xf>
    <xf numFmtId="0" fontId="11" fillId="3" borderId="0" xfId="1" applyFont="1" applyFill="1" applyAlignment="1">
      <alignment vertical="top" wrapText="1"/>
    </xf>
  </cellXfs>
  <cellStyles count="3">
    <cellStyle name="Normal" xfId="0" builtinId="0"/>
    <cellStyle name="Normal 2" xfId="2" xr:uid="{8DF467BA-D002-408C-8A7C-D8BB9FE4DA38}"/>
    <cellStyle name="Normal_WSF Sampling Point List" xfId="1" xr:uid="{05E7D999-5802-4FE2-BB70-38F72A3E735B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1D35"/>
        <name val="Calibri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#,##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0E780C-18A3-46BD-A778-246284B6DB8F}" name="Table13" displayName="Table13" ref="A6:V258" totalsRowShown="0" headerRowDxfId="24" dataDxfId="23" headerRowBorderDxfId="21" tableBorderDxfId="22">
  <autoFilter ref="A6:V258" xr:uid="{5FCD415E-3623-4B4C-BD4D-4253E90C91C0}"/>
  <sortState xmlns:xlrd2="http://schemas.microsoft.com/office/spreadsheetml/2017/richdata2" ref="A7:V258">
    <sortCondition ref="C6:C258"/>
  </sortState>
  <tableColumns count="22">
    <tableColumn id="1" xr3:uid="{91632009-C636-427B-BFBD-DA620E1A4D3E}" name="Column1" dataDxfId="20"/>
    <tableColumn id="2" xr3:uid="{9C6A6AFA-D17E-483F-A545-B85A7B6FDA3F}" name="Column2" dataDxfId="19"/>
    <tableColumn id="3" xr3:uid="{7A3A8C1A-6101-4F57-83A4-F5E8D287D64A}" name="Column3" dataDxfId="18"/>
    <tableColumn id="20" xr3:uid="{17FF22CD-0960-49A4-8325-550DA2DEB248}" name="Column32" dataDxfId="17"/>
    <tableColumn id="9" xr3:uid="{FC3C2079-A628-4CEC-A37F-80C84BF03CFE}" name="Column9" dataDxfId="16"/>
    <tableColumn id="21" xr3:uid="{1CB7DF71-4804-4224-80EE-B1C17FDCD5C1}" name="Column92" dataDxfId="15"/>
    <tableColumn id="11" xr3:uid="{D1BC1CE0-4948-4912-8BE5-4B472D132D0E}" name="Column11" dataDxfId="14"/>
    <tableColumn id="8" xr3:uid="{F72B607C-7376-4312-AFDF-8C6B76A498CC}" name="Column8" dataDxfId="13"/>
    <tableColumn id="7" xr3:uid="{E72DCF01-128B-4866-9C3D-FEE6D825309F}" name="Column7" dataDxfId="12"/>
    <tableColumn id="12" xr3:uid="{19E4315D-1073-4045-8B1D-0920EA4C98BD}" name="Column12" dataDxfId="11"/>
    <tableColumn id="6" xr3:uid="{0CBA5092-CB6A-4651-8D15-6F443E4337D9}" name="Column6" dataDxfId="10"/>
    <tableColumn id="4" xr3:uid="{1A1CFE95-AFED-4148-9E2A-4CF2BA86CA4D}" name="Column4" dataDxfId="9"/>
    <tableColumn id="5" xr3:uid="{4C7BBA22-3392-4FC7-A890-EDDB0FDEB245}" name="Column5" dataDxfId="8"/>
    <tableColumn id="22" xr3:uid="{4CC40E81-3B4A-4F05-A2F5-571B630CA13B}" name="Column52" dataDxfId="7"/>
    <tableColumn id="14" xr3:uid="{B6517B7C-4EC3-4E27-9689-2B30ACFA9AFB}" name="Column14" dataDxfId="6"/>
    <tableColumn id="19" xr3:uid="{D592D26C-FC50-4CBE-B9FF-BD9E0120BF59}" name="Column142"/>
    <tableColumn id="17" xr3:uid="{F8E93215-5CEB-4FE8-8F7D-DF61DF591825}" name="Column17" dataDxfId="5"/>
    <tableColumn id="13" xr3:uid="{E61CC08C-E1E0-4645-972D-431806D7A44B}" name="Column13" dataDxfId="4"/>
    <tableColumn id="15" xr3:uid="{341EC55E-2DCE-43CC-9A13-A1D20AD0B9D9}" name="Column15" dataDxfId="3"/>
    <tableColumn id="16" xr3:uid="{BBF00413-F3FA-453F-A98B-37AD405466DB}" name="Column16" dataDxfId="2"/>
    <tableColumn id="10" xr3:uid="{E758543C-5DEB-4F1D-8B72-0F209CD2B40F}" name="Column10" dataDxfId="1"/>
    <tableColumn id="18" xr3:uid="{7F07F138-4F38-438D-B33B-CF1B300828E4}" name="Column18" dataDxfId="0">
      <calculatedColumnFormula>IF(COUNTA(K7, I7, H7, E7) &gt;= 2, W7, "N/A")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76C7-8067-4F6E-92A6-3246C699CE20}">
  <dimension ref="A1:AG520"/>
  <sheetViews>
    <sheetView tabSelected="1" workbookViewId="0">
      <pane ySplit="5" topLeftCell="A189" activePane="bottomLeft" state="frozen"/>
      <selection pane="bottomLeft" activeCell="I322" sqref="I322:I323"/>
    </sheetView>
  </sheetViews>
  <sheetFormatPr defaultRowHeight="15" x14ac:dyDescent="0.25"/>
  <cols>
    <col min="1" max="1" width="20.5703125" customWidth="1"/>
    <col min="2" max="2" width="39" style="2" customWidth="1"/>
    <col min="3" max="3" width="16.5703125" style="3" customWidth="1"/>
    <col min="4" max="4" width="16.5703125" style="4" customWidth="1"/>
    <col min="5" max="6" width="11" style="5" customWidth="1"/>
    <col min="7" max="7" width="12" customWidth="1"/>
    <col min="8" max="8" width="9.140625" customWidth="1"/>
    <col min="9" max="9" width="11" customWidth="1"/>
    <col min="10" max="10" width="9.140625" customWidth="1"/>
    <col min="11" max="14" width="11" customWidth="1"/>
    <col min="15" max="19" width="9.140625" customWidth="1"/>
    <col min="20" max="20" width="12" customWidth="1"/>
    <col min="21" max="21" width="9.140625" customWidth="1"/>
    <col min="23" max="23" width="11" customWidth="1"/>
    <col min="27" max="33" width="12" customWidth="1"/>
    <col min="34" max="34" width="9.140625" customWidth="1"/>
  </cols>
  <sheetData>
    <row r="1" spans="1:23" ht="15.75" x14ac:dyDescent="0.25">
      <c r="A1" s="1" t="s">
        <v>0</v>
      </c>
      <c r="V1" s="6"/>
    </row>
    <row r="2" spans="1:23" ht="15.75" thickBot="1" x14ac:dyDescent="0.3">
      <c r="V2" s="6"/>
    </row>
    <row r="3" spans="1:23" x14ac:dyDescent="0.25">
      <c r="A3" s="7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10" t="s">
        <v>12</v>
      </c>
      <c r="M3" s="10" t="s">
        <v>13</v>
      </c>
      <c r="N3" s="10" t="s">
        <v>14</v>
      </c>
      <c r="O3" s="8" t="s">
        <v>15</v>
      </c>
      <c r="P3" s="11" t="s">
        <v>16</v>
      </c>
      <c r="Q3" s="11" t="s">
        <v>17</v>
      </c>
      <c r="R3" s="8" t="s">
        <v>18</v>
      </c>
      <c r="S3" s="8" t="s">
        <v>19</v>
      </c>
      <c r="T3" s="11" t="s">
        <v>20</v>
      </c>
      <c r="U3" s="8" t="s">
        <v>21</v>
      </c>
      <c r="V3" s="12" t="s">
        <v>22</v>
      </c>
    </row>
    <row r="4" spans="1:23" x14ac:dyDescent="0.25">
      <c r="A4" s="13"/>
      <c r="B4" s="14"/>
      <c r="C4" s="15"/>
      <c r="D4" s="16" t="s">
        <v>23</v>
      </c>
      <c r="E4" s="15" t="s">
        <v>23</v>
      </c>
      <c r="F4" s="15" t="s">
        <v>23</v>
      </c>
      <c r="G4" s="15" t="s">
        <v>23</v>
      </c>
      <c r="H4" s="15" t="s">
        <v>23</v>
      </c>
      <c r="I4" s="15" t="s">
        <v>23</v>
      </c>
      <c r="J4" s="15" t="s">
        <v>23</v>
      </c>
      <c r="K4" s="15" t="s">
        <v>23</v>
      </c>
      <c r="L4" s="15" t="s">
        <v>23</v>
      </c>
      <c r="M4" s="15" t="s">
        <v>23</v>
      </c>
      <c r="N4" s="15" t="s">
        <v>23</v>
      </c>
      <c r="O4" s="15" t="s">
        <v>23</v>
      </c>
      <c r="P4" s="15" t="s">
        <v>23</v>
      </c>
      <c r="Q4" s="17" t="s">
        <v>23</v>
      </c>
      <c r="R4" s="15" t="s">
        <v>23</v>
      </c>
      <c r="S4" s="15" t="s">
        <v>23</v>
      </c>
      <c r="T4" s="17" t="s">
        <v>23</v>
      </c>
      <c r="U4" s="15" t="s">
        <v>23</v>
      </c>
      <c r="V4" s="18" t="s">
        <v>24</v>
      </c>
    </row>
    <row r="5" spans="1:23" x14ac:dyDescent="0.25">
      <c r="A5" s="19"/>
      <c r="B5" s="15"/>
      <c r="C5" s="20"/>
      <c r="D5" s="21" t="s">
        <v>25</v>
      </c>
      <c r="E5" s="15" t="s">
        <v>25</v>
      </c>
      <c r="F5" s="15" t="s">
        <v>25</v>
      </c>
      <c r="G5" s="15" t="s">
        <v>25</v>
      </c>
      <c r="H5" s="22" t="s">
        <v>26</v>
      </c>
      <c r="I5" s="22" t="s">
        <v>26</v>
      </c>
      <c r="J5" s="15" t="s">
        <v>25</v>
      </c>
      <c r="K5" s="22" t="s">
        <v>26</v>
      </c>
      <c r="L5" s="22" t="s">
        <v>27</v>
      </c>
      <c r="M5" s="22" t="s">
        <v>27</v>
      </c>
      <c r="N5" s="22" t="s">
        <v>25</v>
      </c>
      <c r="O5" s="15" t="s">
        <v>25</v>
      </c>
      <c r="P5" s="15" t="s">
        <v>25</v>
      </c>
      <c r="Q5" s="17" t="s">
        <v>25</v>
      </c>
      <c r="R5" s="15" t="s">
        <v>25</v>
      </c>
      <c r="S5" s="15" t="s">
        <v>25</v>
      </c>
      <c r="T5" s="17" t="s">
        <v>25</v>
      </c>
      <c r="U5" s="15" t="s">
        <v>25</v>
      </c>
      <c r="V5" s="18" t="s">
        <v>28</v>
      </c>
    </row>
    <row r="6" spans="1:23" x14ac:dyDescent="0.25">
      <c r="A6" s="23" t="s">
        <v>29</v>
      </c>
      <c r="B6" s="24" t="s">
        <v>30</v>
      </c>
      <c r="C6" s="25" t="s">
        <v>31</v>
      </c>
      <c r="D6" s="26" t="s">
        <v>32</v>
      </c>
      <c r="E6" s="27" t="s">
        <v>33</v>
      </c>
      <c r="F6" s="27" t="s">
        <v>34</v>
      </c>
      <c r="G6" s="28" t="s">
        <v>35</v>
      </c>
      <c r="H6" s="28" t="s">
        <v>36</v>
      </c>
      <c r="I6" s="28" t="s">
        <v>37</v>
      </c>
      <c r="J6" s="28" t="s">
        <v>38</v>
      </c>
      <c r="K6" s="28" t="s">
        <v>39</v>
      </c>
      <c r="L6" s="29" t="s">
        <v>40</v>
      </c>
      <c r="M6" s="28" t="s">
        <v>41</v>
      </c>
      <c r="N6" s="28" t="s">
        <v>42</v>
      </c>
      <c r="O6" s="28" t="s">
        <v>43</v>
      </c>
      <c r="P6" s="30" t="s">
        <v>44</v>
      </c>
      <c r="Q6" s="30" t="s">
        <v>45</v>
      </c>
      <c r="R6" s="28" t="s">
        <v>46</v>
      </c>
      <c r="S6" s="28" t="s">
        <v>47</v>
      </c>
      <c r="T6" s="30" t="s">
        <v>48</v>
      </c>
      <c r="U6" s="28" t="s">
        <v>49</v>
      </c>
      <c r="V6" s="31" t="s">
        <v>50</v>
      </c>
    </row>
    <row r="7" spans="1:23" x14ac:dyDescent="0.25">
      <c r="A7" s="23" t="s">
        <v>51</v>
      </c>
      <c r="B7" s="24" t="s">
        <v>52</v>
      </c>
      <c r="C7" s="25">
        <v>45796</v>
      </c>
      <c r="D7" s="26"/>
      <c r="E7" s="27"/>
      <c r="F7" s="27"/>
      <c r="G7" s="28"/>
      <c r="H7" s="28"/>
      <c r="I7" s="28"/>
      <c r="J7" s="27"/>
      <c r="K7" s="28"/>
      <c r="L7" s="32">
        <v>2</v>
      </c>
      <c r="M7" s="28"/>
      <c r="N7" s="28"/>
      <c r="O7" s="28"/>
      <c r="P7" s="30"/>
      <c r="Q7" s="30"/>
      <c r="R7" s="28"/>
      <c r="S7" s="28"/>
      <c r="T7" s="30"/>
      <c r="U7" s="28"/>
      <c r="V7" s="31" t="str">
        <f t="shared" ref="V7:V70" si="0">IF(COUNTA(K7, I7, H7, E7) &gt;= 2, W7, "N/A")</f>
        <v>N/A</v>
      </c>
      <c r="W7">
        <f t="shared" ref="W7:W70" si="1">(H7/10)+(E7/2000)+(K7/10)+(I7/10)</f>
        <v>0</v>
      </c>
    </row>
    <row r="8" spans="1:23" ht="15.75" x14ac:dyDescent="0.25">
      <c r="A8" s="33" t="s">
        <v>53</v>
      </c>
      <c r="B8" s="34" t="s">
        <v>52</v>
      </c>
      <c r="C8" s="35">
        <v>45796</v>
      </c>
      <c r="D8" s="36"/>
      <c r="E8" s="37">
        <v>4.0999999999999996</v>
      </c>
      <c r="F8" s="37"/>
      <c r="G8" s="38"/>
      <c r="H8" s="38"/>
      <c r="I8" s="39">
        <v>25</v>
      </c>
      <c r="J8" s="38">
        <v>4.9000000000000004</v>
      </c>
      <c r="K8" s="38"/>
      <c r="L8" s="40"/>
      <c r="M8" s="38"/>
      <c r="N8" s="38"/>
      <c r="O8" s="38"/>
      <c r="P8" s="41"/>
      <c r="Q8" s="41"/>
      <c r="R8" s="38">
        <v>2.6</v>
      </c>
      <c r="S8" s="38">
        <v>4.4000000000000004</v>
      </c>
      <c r="T8" s="41">
        <v>5.7</v>
      </c>
      <c r="U8" s="38"/>
      <c r="V8" s="42">
        <f t="shared" si="0"/>
        <v>2.5020500000000001</v>
      </c>
      <c r="W8">
        <f t="shared" si="1"/>
        <v>2.5020500000000001</v>
      </c>
    </row>
    <row r="9" spans="1:23" x14ac:dyDescent="0.25">
      <c r="A9" s="33" t="s">
        <v>54</v>
      </c>
      <c r="B9" s="34" t="s">
        <v>52</v>
      </c>
      <c r="C9" s="35">
        <v>45796</v>
      </c>
      <c r="D9" s="36"/>
      <c r="E9" s="37">
        <v>0.65800000000000003</v>
      </c>
      <c r="F9" s="37"/>
      <c r="G9" s="38"/>
      <c r="H9" s="38"/>
      <c r="I9" s="38"/>
      <c r="J9" s="38"/>
      <c r="K9" s="38"/>
      <c r="L9" s="40"/>
      <c r="M9" s="38"/>
      <c r="N9" s="38"/>
      <c r="O9" s="38"/>
      <c r="P9" s="41"/>
      <c r="Q9" s="41"/>
      <c r="R9" s="38"/>
      <c r="S9" s="38"/>
      <c r="T9" s="41"/>
      <c r="U9" s="38"/>
      <c r="V9" s="43" t="str">
        <f t="shared" si="0"/>
        <v>N/A</v>
      </c>
      <c r="W9">
        <f t="shared" si="1"/>
        <v>3.2900000000000003E-4</v>
      </c>
    </row>
    <row r="10" spans="1:23" x14ac:dyDescent="0.25">
      <c r="A10" s="33" t="s">
        <v>55</v>
      </c>
      <c r="B10" s="34" t="s">
        <v>52</v>
      </c>
      <c r="C10" s="35">
        <v>45796</v>
      </c>
      <c r="D10" s="36"/>
      <c r="E10" s="37"/>
      <c r="F10" s="37"/>
      <c r="G10" s="38"/>
      <c r="H10" s="38"/>
      <c r="I10" s="38"/>
      <c r="J10" s="37">
        <v>2.1</v>
      </c>
      <c r="K10" s="38"/>
      <c r="L10" s="40"/>
      <c r="M10" s="38"/>
      <c r="N10" s="38"/>
      <c r="O10" s="38"/>
      <c r="P10" s="41"/>
      <c r="Q10" s="41"/>
      <c r="R10" s="38"/>
      <c r="S10" s="38"/>
      <c r="T10" s="41"/>
      <c r="U10" s="38"/>
      <c r="V10" s="43" t="str">
        <f t="shared" si="0"/>
        <v>N/A</v>
      </c>
      <c r="W10">
        <f t="shared" si="1"/>
        <v>0</v>
      </c>
    </row>
    <row r="11" spans="1:23" x14ac:dyDescent="0.25">
      <c r="A11" s="33" t="s">
        <v>56</v>
      </c>
      <c r="B11" s="34" t="s">
        <v>57</v>
      </c>
      <c r="C11" s="35">
        <v>45797</v>
      </c>
      <c r="D11" s="36"/>
      <c r="E11" s="37"/>
      <c r="F11" s="37"/>
      <c r="G11" s="38"/>
      <c r="H11" s="38"/>
      <c r="I11" s="38"/>
      <c r="J11" s="38"/>
      <c r="K11" s="38"/>
      <c r="L11" s="40">
        <v>2.52</v>
      </c>
      <c r="M11" s="38"/>
      <c r="N11" s="38"/>
      <c r="O11" s="38"/>
      <c r="P11" s="41"/>
      <c r="Q11" s="41"/>
      <c r="R11" s="38"/>
      <c r="S11" s="38"/>
      <c r="T11" s="41"/>
      <c r="U11" s="38"/>
      <c r="V11" s="43" t="str">
        <f t="shared" si="0"/>
        <v>N/A</v>
      </c>
      <c r="W11">
        <f t="shared" si="1"/>
        <v>0</v>
      </c>
    </row>
    <row r="12" spans="1:23" x14ac:dyDescent="0.25">
      <c r="A12" s="33" t="s">
        <v>58</v>
      </c>
      <c r="B12" s="34" t="s">
        <v>59</v>
      </c>
      <c r="C12" s="35">
        <v>45799</v>
      </c>
      <c r="D12" s="36"/>
      <c r="E12" s="37">
        <v>0.94099999999999995</v>
      </c>
      <c r="F12" s="37"/>
      <c r="G12" s="38"/>
      <c r="H12" s="37"/>
      <c r="I12" s="38">
        <v>1.65</v>
      </c>
      <c r="J12" s="38">
        <v>0.56299999999999994</v>
      </c>
      <c r="K12" s="38"/>
      <c r="L12" s="44">
        <v>1.38</v>
      </c>
      <c r="M12" s="38"/>
      <c r="N12" s="38"/>
      <c r="O12" s="38"/>
      <c r="P12" s="41"/>
      <c r="Q12" s="41"/>
      <c r="R12" s="38"/>
      <c r="S12" s="37">
        <v>0.79500000000000004</v>
      </c>
      <c r="T12" s="41"/>
      <c r="U12" s="38"/>
      <c r="V12" s="43">
        <f t="shared" si="0"/>
        <v>0.16547049999999999</v>
      </c>
      <c r="W12">
        <f t="shared" si="1"/>
        <v>0.16547049999999999</v>
      </c>
    </row>
    <row r="13" spans="1:23" ht="15.75" x14ac:dyDescent="0.25">
      <c r="A13" s="33" t="s">
        <v>60</v>
      </c>
      <c r="B13" s="34" t="s">
        <v>59</v>
      </c>
      <c r="C13" s="35">
        <v>45799</v>
      </c>
      <c r="D13" s="36"/>
      <c r="E13" s="37">
        <v>1.26</v>
      </c>
      <c r="F13" s="37"/>
      <c r="G13" s="38"/>
      <c r="H13" s="38"/>
      <c r="I13" s="38">
        <v>3.34</v>
      </c>
      <c r="J13" s="38"/>
      <c r="K13" s="38"/>
      <c r="L13" s="45">
        <v>9.06</v>
      </c>
      <c r="M13" s="37">
        <v>0.51</v>
      </c>
      <c r="N13" s="37"/>
      <c r="O13" s="37">
        <v>1</v>
      </c>
      <c r="P13" s="46"/>
      <c r="Q13" s="46"/>
      <c r="R13" s="38"/>
      <c r="S13" s="37">
        <v>0.41099999999999998</v>
      </c>
      <c r="T13" s="46">
        <v>0.56599999999999995</v>
      </c>
      <c r="U13" s="38"/>
      <c r="V13" s="43">
        <f t="shared" si="0"/>
        <v>0.33462999999999998</v>
      </c>
      <c r="W13">
        <f t="shared" si="1"/>
        <v>0.33462999999999998</v>
      </c>
    </row>
    <row r="14" spans="1:23" x14ac:dyDescent="0.25">
      <c r="A14" s="33" t="s">
        <v>61</v>
      </c>
      <c r="B14" s="34" t="s">
        <v>59</v>
      </c>
      <c r="C14" s="35">
        <v>45799</v>
      </c>
      <c r="D14" s="36"/>
      <c r="E14" s="37">
        <v>2.94</v>
      </c>
      <c r="F14" s="37"/>
      <c r="G14" s="38"/>
      <c r="H14" s="38"/>
      <c r="I14" s="38">
        <v>3.97</v>
      </c>
      <c r="J14" s="38">
        <v>1.58</v>
      </c>
      <c r="K14" s="38"/>
      <c r="L14" s="44">
        <v>1.25</v>
      </c>
      <c r="M14" s="38"/>
      <c r="N14" s="38"/>
      <c r="O14" s="37">
        <v>1.89</v>
      </c>
      <c r="P14" s="46"/>
      <c r="Q14" s="46"/>
      <c r="R14" s="38"/>
      <c r="S14" s="37">
        <v>2.2200000000000002</v>
      </c>
      <c r="T14" s="46">
        <v>0.95199999999999996</v>
      </c>
      <c r="U14" s="38"/>
      <c r="V14" s="43">
        <f t="shared" si="0"/>
        <v>0.39847000000000005</v>
      </c>
      <c r="W14">
        <f t="shared" si="1"/>
        <v>0.39847000000000005</v>
      </c>
    </row>
    <row r="15" spans="1:23" ht="15.75" x14ac:dyDescent="0.25">
      <c r="A15" s="33" t="s">
        <v>62</v>
      </c>
      <c r="B15" s="34" t="s">
        <v>63</v>
      </c>
      <c r="C15" s="35">
        <v>45804</v>
      </c>
      <c r="D15" s="36"/>
      <c r="E15" s="37">
        <v>1.05</v>
      </c>
      <c r="F15" s="37"/>
      <c r="G15" s="37">
        <v>1.19</v>
      </c>
      <c r="H15" s="38"/>
      <c r="I15" s="38">
        <v>2.79</v>
      </c>
      <c r="J15" s="38">
        <v>2.06</v>
      </c>
      <c r="K15" s="37">
        <v>0.59</v>
      </c>
      <c r="L15" s="47">
        <v>6.8</v>
      </c>
      <c r="M15" s="37">
        <v>1.69</v>
      </c>
      <c r="N15" s="37"/>
      <c r="O15" s="37">
        <v>1.35</v>
      </c>
      <c r="P15" s="46"/>
      <c r="Q15" s="46"/>
      <c r="R15" s="38"/>
      <c r="S15" s="37">
        <v>1.83</v>
      </c>
      <c r="T15" s="46">
        <v>0.52800000000000002</v>
      </c>
      <c r="U15" s="38"/>
      <c r="V15" s="43">
        <f t="shared" si="0"/>
        <v>0.33852500000000002</v>
      </c>
      <c r="W15">
        <f t="shared" si="1"/>
        <v>0.33852500000000002</v>
      </c>
    </row>
    <row r="16" spans="1:23" ht="15.75" x14ac:dyDescent="0.25">
      <c r="A16" s="33" t="s">
        <v>64</v>
      </c>
      <c r="B16" s="34" t="s">
        <v>63</v>
      </c>
      <c r="C16" s="35">
        <v>45804</v>
      </c>
      <c r="D16" s="36"/>
      <c r="E16" s="37">
        <v>1.41</v>
      </c>
      <c r="F16" s="37"/>
      <c r="G16" s="38">
        <v>1.57</v>
      </c>
      <c r="H16" s="38"/>
      <c r="I16" s="38">
        <v>2.57</v>
      </c>
      <c r="J16" s="37">
        <v>2.72</v>
      </c>
      <c r="K16" s="37">
        <v>0.64900000000000002</v>
      </c>
      <c r="L16" s="45">
        <v>5.04</v>
      </c>
      <c r="M16" s="37">
        <v>1.62</v>
      </c>
      <c r="N16" s="37"/>
      <c r="O16" s="37">
        <v>1.82</v>
      </c>
      <c r="P16" s="46"/>
      <c r="Q16" s="46"/>
      <c r="R16" s="38"/>
      <c r="S16" s="37">
        <v>2.35</v>
      </c>
      <c r="T16" s="46">
        <v>0.38900000000000001</v>
      </c>
      <c r="U16" s="37">
        <v>0.443</v>
      </c>
      <c r="V16" s="43">
        <f t="shared" si="0"/>
        <v>0.32260500000000003</v>
      </c>
      <c r="W16">
        <f t="shared" si="1"/>
        <v>0.32260500000000003</v>
      </c>
    </row>
    <row r="17" spans="1:23" ht="15.75" x14ac:dyDescent="0.25">
      <c r="A17" s="33" t="s">
        <v>65</v>
      </c>
      <c r="B17" s="34" t="s">
        <v>63</v>
      </c>
      <c r="C17" s="35">
        <v>45804</v>
      </c>
      <c r="D17" s="36"/>
      <c r="E17" s="37">
        <v>2.2200000000000002</v>
      </c>
      <c r="F17" s="37"/>
      <c r="G17" s="38">
        <v>1.28</v>
      </c>
      <c r="H17" s="38"/>
      <c r="I17" s="37">
        <v>5.47</v>
      </c>
      <c r="J17" s="37">
        <v>2.44</v>
      </c>
      <c r="K17" s="37">
        <v>0.54900000000000004</v>
      </c>
      <c r="L17" s="45">
        <v>11.3</v>
      </c>
      <c r="M17" s="37">
        <v>2.36</v>
      </c>
      <c r="N17" s="37"/>
      <c r="O17" s="37">
        <v>2.02</v>
      </c>
      <c r="P17" s="46"/>
      <c r="Q17" s="46"/>
      <c r="R17" s="38"/>
      <c r="S17" s="37">
        <v>1.64</v>
      </c>
      <c r="T17" s="46">
        <v>0.97799999999999998</v>
      </c>
      <c r="U17" s="38"/>
      <c r="V17" s="43">
        <f t="shared" si="0"/>
        <v>0.60300999999999993</v>
      </c>
      <c r="W17">
        <f t="shared" si="1"/>
        <v>0.60300999999999993</v>
      </c>
    </row>
    <row r="18" spans="1:23" x14ac:dyDescent="0.25">
      <c r="A18" s="33" t="s">
        <v>66</v>
      </c>
      <c r="B18" s="34" t="s">
        <v>63</v>
      </c>
      <c r="C18" s="35">
        <v>45804</v>
      </c>
      <c r="D18" s="36"/>
      <c r="E18" s="37"/>
      <c r="F18" s="37"/>
      <c r="G18" s="38"/>
      <c r="H18" s="38"/>
      <c r="I18" s="38">
        <v>0.41299999999999998</v>
      </c>
      <c r="J18" s="38"/>
      <c r="K18" s="38"/>
      <c r="L18" s="40">
        <v>0.874</v>
      </c>
      <c r="M18" s="38"/>
      <c r="N18" s="38"/>
      <c r="O18" s="38"/>
      <c r="P18" s="41"/>
      <c r="Q18" s="41"/>
      <c r="R18" s="38"/>
      <c r="S18" s="38"/>
      <c r="T18" s="41"/>
      <c r="U18" s="38"/>
      <c r="V18" s="43" t="str">
        <f t="shared" si="0"/>
        <v>N/A</v>
      </c>
      <c r="W18">
        <f t="shared" si="1"/>
        <v>4.1299999999999996E-2</v>
      </c>
    </row>
    <row r="19" spans="1:23" x14ac:dyDescent="0.25">
      <c r="A19" s="33" t="s">
        <v>67</v>
      </c>
      <c r="B19" s="34" t="s">
        <v>68</v>
      </c>
      <c r="C19" s="35">
        <v>45805</v>
      </c>
      <c r="D19" s="36"/>
      <c r="E19" s="37"/>
      <c r="F19" s="37"/>
      <c r="G19" s="38"/>
      <c r="H19" s="38"/>
      <c r="I19" s="38">
        <v>0.51800000000000002</v>
      </c>
      <c r="J19" s="38"/>
      <c r="K19" s="38"/>
      <c r="L19" s="40">
        <v>1.41</v>
      </c>
      <c r="M19" s="38"/>
      <c r="N19" s="38"/>
      <c r="O19" s="38"/>
      <c r="P19" s="41"/>
      <c r="Q19" s="41"/>
      <c r="R19" s="38"/>
      <c r="S19" s="38"/>
      <c r="T19" s="41"/>
      <c r="U19" s="38"/>
      <c r="V19" s="43" t="str">
        <f t="shared" si="0"/>
        <v>N/A</v>
      </c>
      <c r="W19">
        <f t="shared" si="1"/>
        <v>5.1799999999999999E-2</v>
      </c>
    </row>
    <row r="20" spans="1:23" x14ac:dyDescent="0.25">
      <c r="A20" s="33" t="s">
        <v>69</v>
      </c>
      <c r="B20" s="34" t="s">
        <v>68</v>
      </c>
      <c r="C20" s="35">
        <v>45805</v>
      </c>
      <c r="D20" s="36"/>
      <c r="E20" s="37">
        <v>0.91800000000000004</v>
      </c>
      <c r="F20" s="37"/>
      <c r="G20" s="38"/>
      <c r="H20" s="38"/>
      <c r="I20" s="38">
        <v>1.72</v>
      </c>
      <c r="J20" s="38"/>
      <c r="K20" s="38"/>
      <c r="L20" s="40">
        <v>2.84</v>
      </c>
      <c r="M20" s="37">
        <v>0.52</v>
      </c>
      <c r="N20" s="37"/>
      <c r="O20" s="37">
        <v>0.86399999999999999</v>
      </c>
      <c r="P20" s="46"/>
      <c r="Q20" s="41"/>
      <c r="R20" s="38"/>
      <c r="S20" s="37">
        <v>0.38200000000000001</v>
      </c>
      <c r="T20" s="41"/>
      <c r="U20" s="38"/>
      <c r="V20" s="43">
        <f t="shared" si="0"/>
        <v>0.17245899999999997</v>
      </c>
      <c r="W20">
        <f t="shared" si="1"/>
        <v>0.17245899999999997</v>
      </c>
    </row>
    <row r="21" spans="1:23" x14ac:dyDescent="0.25">
      <c r="A21" s="33" t="s">
        <v>70</v>
      </c>
      <c r="B21" s="34" t="s">
        <v>68</v>
      </c>
      <c r="C21" s="35">
        <v>45805</v>
      </c>
      <c r="D21" s="36"/>
      <c r="E21" s="37"/>
      <c r="F21" s="37"/>
      <c r="G21" s="38"/>
      <c r="H21" s="38"/>
      <c r="I21" s="38">
        <v>0.46</v>
      </c>
      <c r="J21" s="38"/>
      <c r="K21" s="38"/>
      <c r="L21" s="40">
        <v>1.44</v>
      </c>
      <c r="M21" s="37">
        <v>0.40699999999999997</v>
      </c>
      <c r="N21" s="37"/>
      <c r="O21" s="38"/>
      <c r="P21" s="41"/>
      <c r="Q21" s="41"/>
      <c r="R21" s="38"/>
      <c r="S21" s="38"/>
      <c r="T21" s="41"/>
      <c r="U21" s="38"/>
      <c r="V21" s="43" t="str">
        <f t="shared" si="0"/>
        <v>N/A</v>
      </c>
      <c r="W21">
        <f t="shared" si="1"/>
        <v>4.5999999999999999E-2</v>
      </c>
    </row>
    <row r="22" spans="1:23" x14ac:dyDescent="0.25">
      <c r="A22" s="33" t="s">
        <v>71</v>
      </c>
      <c r="B22" s="34" t="s">
        <v>68</v>
      </c>
      <c r="C22" s="35">
        <v>45805</v>
      </c>
      <c r="D22" s="36"/>
      <c r="E22" s="37"/>
      <c r="F22" s="37"/>
      <c r="G22" s="38"/>
      <c r="H22" s="38"/>
      <c r="I22" s="38"/>
      <c r="J22" s="38"/>
      <c r="K22" s="38"/>
      <c r="L22" s="40"/>
      <c r="M22" s="38">
        <v>0.38800000000000001</v>
      </c>
      <c r="N22" s="38"/>
      <c r="O22" s="38"/>
      <c r="P22" s="41"/>
      <c r="Q22" s="41"/>
      <c r="R22" s="38"/>
      <c r="S22" s="38"/>
      <c r="T22" s="41"/>
      <c r="U22" s="38"/>
      <c r="V22" s="43" t="str">
        <f t="shared" si="0"/>
        <v>N/A</v>
      </c>
      <c r="W22">
        <f t="shared" si="1"/>
        <v>0</v>
      </c>
    </row>
    <row r="23" spans="1:23" x14ac:dyDescent="0.25">
      <c r="A23" s="33" t="s">
        <v>72</v>
      </c>
      <c r="B23" s="34" t="s">
        <v>68</v>
      </c>
      <c r="C23" s="35">
        <v>45805</v>
      </c>
      <c r="D23" s="36"/>
      <c r="E23" s="37"/>
      <c r="F23" s="37"/>
      <c r="G23" s="38"/>
      <c r="H23" s="38"/>
      <c r="I23" s="38"/>
      <c r="J23" s="38"/>
      <c r="K23" s="38"/>
      <c r="L23" s="40"/>
      <c r="M23" s="38"/>
      <c r="N23" s="38"/>
      <c r="O23" s="38"/>
      <c r="P23" s="41"/>
      <c r="Q23" s="41"/>
      <c r="R23" s="38"/>
      <c r="S23" s="37">
        <v>0.41199999999999998</v>
      </c>
      <c r="T23" s="41"/>
      <c r="U23" s="38"/>
      <c r="V23" s="43" t="str">
        <f t="shared" si="0"/>
        <v>N/A</v>
      </c>
      <c r="W23">
        <f t="shared" si="1"/>
        <v>0</v>
      </c>
    </row>
    <row r="24" spans="1:23" x14ac:dyDescent="0.25">
      <c r="A24" s="33" t="s">
        <v>73</v>
      </c>
      <c r="B24" s="34" t="s">
        <v>68</v>
      </c>
      <c r="C24" s="35">
        <v>45805</v>
      </c>
      <c r="D24" s="36"/>
      <c r="E24" s="37"/>
      <c r="F24" s="37"/>
      <c r="G24" s="38"/>
      <c r="H24" s="38"/>
      <c r="I24" s="38">
        <v>0.40400000000000003</v>
      </c>
      <c r="J24" s="38"/>
      <c r="K24" s="38"/>
      <c r="L24" s="40">
        <v>0.501</v>
      </c>
      <c r="M24" s="38"/>
      <c r="N24" s="38"/>
      <c r="O24" s="38"/>
      <c r="P24" s="41"/>
      <c r="Q24" s="41"/>
      <c r="R24" s="38"/>
      <c r="S24" s="38"/>
      <c r="T24" s="41"/>
      <c r="U24" s="38"/>
      <c r="V24" s="43" t="str">
        <f t="shared" si="0"/>
        <v>N/A</v>
      </c>
      <c r="W24">
        <f t="shared" si="1"/>
        <v>4.0400000000000005E-2</v>
      </c>
    </row>
    <row r="25" spans="1:23" ht="15.75" x14ac:dyDescent="0.25">
      <c r="A25" s="33" t="s">
        <v>74</v>
      </c>
      <c r="B25" s="34" t="s">
        <v>75</v>
      </c>
      <c r="C25" s="35">
        <v>45811</v>
      </c>
      <c r="D25" s="36"/>
      <c r="E25" s="37">
        <v>3.18</v>
      </c>
      <c r="F25" s="37"/>
      <c r="G25" s="37">
        <v>1.33</v>
      </c>
      <c r="H25" s="38"/>
      <c r="I25" s="48">
        <v>33.200000000000003</v>
      </c>
      <c r="J25" s="37">
        <v>8.73</v>
      </c>
      <c r="K25" s="38"/>
      <c r="L25" s="44">
        <v>0.98899999999999999</v>
      </c>
      <c r="M25" s="37">
        <v>1.71</v>
      </c>
      <c r="N25" s="37"/>
      <c r="O25" s="37">
        <v>1.71</v>
      </c>
      <c r="P25" s="46"/>
      <c r="Q25" s="46"/>
      <c r="R25" s="38"/>
      <c r="S25" s="37">
        <v>2.2999999999999998</v>
      </c>
      <c r="T25" s="46">
        <v>4.16</v>
      </c>
      <c r="U25" s="38"/>
      <c r="V25" s="42">
        <f t="shared" si="0"/>
        <v>3.3215900000000005</v>
      </c>
      <c r="W25">
        <f t="shared" si="1"/>
        <v>3.3215900000000005</v>
      </c>
    </row>
    <row r="26" spans="1:23" ht="15.75" x14ac:dyDescent="0.25">
      <c r="A26" s="33" t="s">
        <v>76</v>
      </c>
      <c r="B26" s="34" t="s">
        <v>75</v>
      </c>
      <c r="C26" s="35">
        <v>45811</v>
      </c>
      <c r="D26" s="36"/>
      <c r="E26" s="37">
        <v>6.42</v>
      </c>
      <c r="F26" s="37"/>
      <c r="G26" s="37">
        <v>3.01</v>
      </c>
      <c r="H26" s="38"/>
      <c r="I26" s="49">
        <v>89.1</v>
      </c>
      <c r="J26" s="37">
        <v>21.4</v>
      </c>
      <c r="K26" s="38"/>
      <c r="L26" s="44">
        <v>0.86599999999999999</v>
      </c>
      <c r="M26" s="37">
        <v>3.39</v>
      </c>
      <c r="N26" s="37"/>
      <c r="O26" s="37">
        <v>2.73</v>
      </c>
      <c r="P26" s="46"/>
      <c r="Q26" s="46"/>
      <c r="R26" s="38"/>
      <c r="S26" s="37">
        <v>4.6500000000000004</v>
      </c>
      <c r="T26" s="46">
        <v>10.6</v>
      </c>
      <c r="U26" s="38"/>
      <c r="V26" s="42">
        <f t="shared" si="0"/>
        <v>8.9132099999999994</v>
      </c>
      <c r="W26">
        <f t="shared" si="1"/>
        <v>8.9132099999999994</v>
      </c>
    </row>
    <row r="27" spans="1:23" x14ac:dyDescent="0.25">
      <c r="A27" s="33" t="s">
        <v>77</v>
      </c>
      <c r="B27" s="34" t="s">
        <v>75</v>
      </c>
      <c r="C27" s="35">
        <v>45811</v>
      </c>
      <c r="D27" s="36"/>
      <c r="E27" s="37">
        <v>0.379</v>
      </c>
      <c r="F27" s="37"/>
      <c r="G27" s="37">
        <v>0.42799999999999999</v>
      </c>
      <c r="H27" s="38"/>
      <c r="I27" s="37">
        <v>0.374</v>
      </c>
      <c r="J27" s="37">
        <v>0.71</v>
      </c>
      <c r="K27" s="38"/>
      <c r="L27" s="44">
        <v>1.1299999999999999</v>
      </c>
      <c r="M27" s="37">
        <v>0.73399999999999999</v>
      </c>
      <c r="N27" s="37"/>
      <c r="O27" s="37">
        <v>1.56</v>
      </c>
      <c r="P27" s="46"/>
      <c r="Q27" s="41"/>
      <c r="R27" s="38"/>
      <c r="S27" s="37">
        <v>0.93200000000000005</v>
      </c>
      <c r="T27" s="41"/>
      <c r="U27" s="38"/>
      <c r="V27" s="43">
        <f t="shared" si="0"/>
        <v>3.7589500000000005E-2</v>
      </c>
      <c r="W27">
        <f t="shared" si="1"/>
        <v>3.7589500000000005E-2</v>
      </c>
    </row>
    <row r="28" spans="1:23" x14ac:dyDescent="0.25">
      <c r="A28" s="33" t="s">
        <v>78</v>
      </c>
      <c r="B28" s="34" t="s">
        <v>75</v>
      </c>
      <c r="C28" s="35">
        <v>45811</v>
      </c>
      <c r="D28" s="36"/>
      <c r="E28" s="37">
        <v>0.77500000000000002</v>
      </c>
      <c r="F28" s="37"/>
      <c r="G28" s="38"/>
      <c r="H28" s="38"/>
      <c r="I28" s="37">
        <v>0.32200000000000001</v>
      </c>
      <c r="J28" s="37">
        <v>0.77800000000000002</v>
      </c>
      <c r="K28" s="38"/>
      <c r="L28" s="44">
        <v>0.91500000000000004</v>
      </c>
      <c r="M28" s="37">
        <v>0.58199999999999996</v>
      </c>
      <c r="N28" s="37"/>
      <c r="O28" s="37">
        <v>0.86099999999999999</v>
      </c>
      <c r="P28" s="46"/>
      <c r="Q28" s="41"/>
      <c r="R28" s="38"/>
      <c r="S28" s="37">
        <v>0.96499999999999997</v>
      </c>
      <c r="T28" s="41"/>
      <c r="U28" s="38"/>
      <c r="V28" s="43">
        <f t="shared" si="0"/>
        <v>3.2587499999999998E-2</v>
      </c>
      <c r="W28">
        <f t="shared" si="1"/>
        <v>3.2587499999999998E-2</v>
      </c>
    </row>
    <row r="29" spans="1:23" x14ac:dyDescent="0.25">
      <c r="A29" s="33" t="s">
        <v>79</v>
      </c>
      <c r="B29" s="34" t="s">
        <v>80</v>
      </c>
      <c r="C29" s="35">
        <v>45812</v>
      </c>
      <c r="D29" s="36"/>
      <c r="E29" s="37"/>
      <c r="F29" s="37"/>
      <c r="G29" s="38"/>
      <c r="H29" s="37">
        <v>0.40899999999999997</v>
      </c>
      <c r="I29" s="37">
        <v>0.59199999999999997</v>
      </c>
      <c r="J29" s="38"/>
      <c r="K29" s="37">
        <v>0.57999999999999996</v>
      </c>
      <c r="L29" s="44">
        <v>0.88100000000000001</v>
      </c>
      <c r="M29" s="37">
        <v>0.65900000000000003</v>
      </c>
      <c r="N29" s="37"/>
      <c r="O29" s="38"/>
      <c r="P29" s="41"/>
      <c r="Q29" s="41"/>
      <c r="R29" s="38"/>
      <c r="S29" s="37">
        <v>0.77400000000000002</v>
      </c>
      <c r="T29" s="41"/>
      <c r="U29" s="38"/>
      <c r="V29" s="43">
        <f t="shared" si="0"/>
        <v>0.15809999999999999</v>
      </c>
      <c r="W29">
        <f t="shared" si="1"/>
        <v>0.15809999999999999</v>
      </c>
    </row>
    <row r="30" spans="1:23" x14ac:dyDescent="0.25">
      <c r="A30" s="33" t="s">
        <v>81</v>
      </c>
      <c r="B30" s="34" t="s">
        <v>82</v>
      </c>
      <c r="C30" s="35">
        <v>45817</v>
      </c>
      <c r="D30" s="36"/>
      <c r="E30" s="37">
        <v>0.44500000000000001</v>
      </c>
      <c r="F30" s="37"/>
      <c r="G30" s="38"/>
      <c r="H30" s="38"/>
      <c r="I30" s="38"/>
      <c r="J30" s="37">
        <v>0.47099999999999997</v>
      </c>
      <c r="K30" s="38"/>
      <c r="L30" s="40"/>
      <c r="M30" s="38"/>
      <c r="N30" s="38"/>
      <c r="O30" s="37">
        <v>0.97199999999999998</v>
      </c>
      <c r="P30" s="46"/>
      <c r="Q30" s="41"/>
      <c r="R30" s="38"/>
      <c r="S30" s="37">
        <v>1.94</v>
      </c>
      <c r="T30" s="41"/>
      <c r="U30" s="38"/>
      <c r="V30" s="43" t="str">
        <f t="shared" si="0"/>
        <v>N/A</v>
      </c>
      <c r="W30">
        <f t="shared" si="1"/>
        <v>2.2250000000000001E-4</v>
      </c>
    </row>
    <row r="31" spans="1:23" x14ac:dyDescent="0.25">
      <c r="A31" s="33" t="s">
        <v>83</v>
      </c>
      <c r="B31" s="34" t="s">
        <v>82</v>
      </c>
      <c r="C31" s="35">
        <v>45817</v>
      </c>
      <c r="D31" s="36"/>
      <c r="E31" s="37">
        <v>0.438</v>
      </c>
      <c r="F31" s="37"/>
      <c r="G31" s="38"/>
      <c r="H31" s="38"/>
      <c r="I31" s="37">
        <v>0.84099999999999997</v>
      </c>
      <c r="J31" s="37">
        <v>0.66400000000000003</v>
      </c>
      <c r="K31" s="38"/>
      <c r="L31" s="44">
        <v>0.68</v>
      </c>
      <c r="M31" s="37">
        <v>0.70399999999999996</v>
      </c>
      <c r="N31" s="37"/>
      <c r="O31" s="37">
        <v>2.44</v>
      </c>
      <c r="P31" s="46"/>
      <c r="Q31" s="41"/>
      <c r="R31" s="38"/>
      <c r="S31" s="37">
        <v>0.55200000000000005</v>
      </c>
      <c r="T31" s="41"/>
      <c r="U31" s="38"/>
      <c r="V31" s="43">
        <f t="shared" si="0"/>
        <v>8.4318999999999991E-2</v>
      </c>
      <c r="W31">
        <f t="shared" si="1"/>
        <v>8.4318999999999991E-2</v>
      </c>
    </row>
    <row r="32" spans="1:23" x14ac:dyDescent="0.25">
      <c r="A32" s="33" t="s">
        <v>84</v>
      </c>
      <c r="B32" s="34" t="s">
        <v>82</v>
      </c>
      <c r="C32" s="35">
        <v>45817</v>
      </c>
      <c r="D32" s="36"/>
      <c r="E32" s="37">
        <v>0.40200000000000002</v>
      </c>
      <c r="F32" s="37"/>
      <c r="G32" s="38"/>
      <c r="H32" s="38"/>
      <c r="I32" s="37">
        <v>0.80100000000000005</v>
      </c>
      <c r="J32" s="37">
        <v>0.623</v>
      </c>
      <c r="K32" s="38"/>
      <c r="L32" s="44">
        <v>0.47299999999999998</v>
      </c>
      <c r="M32" s="37">
        <v>0.54900000000000004</v>
      </c>
      <c r="N32" s="37"/>
      <c r="O32" s="38"/>
      <c r="P32" s="41"/>
      <c r="Q32" s="41"/>
      <c r="R32" s="38"/>
      <c r="S32" s="37">
        <v>0.45200000000000001</v>
      </c>
      <c r="T32" s="41"/>
      <c r="U32" s="38"/>
      <c r="V32" s="43">
        <f t="shared" si="0"/>
        <v>8.0301000000000011E-2</v>
      </c>
      <c r="W32">
        <f t="shared" si="1"/>
        <v>8.0301000000000011E-2</v>
      </c>
    </row>
    <row r="33" spans="1:23" x14ac:dyDescent="0.25">
      <c r="A33" s="33" t="s">
        <v>85</v>
      </c>
      <c r="B33" s="34" t="s">
        <v>82</v>
      </c>
      <c r="C33" s="35">
        <v>45817</v>
      </c>
      <c r="D33" s="36"/>
      <c r="E33" s="37">
        <v>0.39700000000000002</v>
      </c>
      <c r="F33" s="37"/>
      <c r="G33" s="38"/>
      <c r="H33" s="38"/>
      <c r="I33" s="37">
        <v>0.90200000000000002</v>
      </c>
      <c r="J33" s="37">
        <v>0.53500000000000003</v>
      </c>
      <c r="K33" s="38"/>
      <c r="L33" s="44">
        <v>0.51</v>
      </c>
      <c r="M33" s="37">
        <v>0.505</v>
      </c>
      <c r="N33" s="37"/>
      <c r="O33" s="38"/>
      <c r="P33" s="41"/>
      <c r="Q33" s="41"/>
      <c r="R33" s="38"/>
      <c r="S33" s="37">
        <v>0.433</v>
      </c>
      <c r="T33" s="41"/>
      <c r="U33" s="38"/>
      <c r="V33" s="43">
        <f t="shared" si="0"/>
        <v>9.0398500000000007E-2</v>
      </c>
      <c r="W33">
        <f t="shared" si="1"/>
        <v>9.0398500000000007E-2</v>
      </c>
    </row>
    <row r="34" spans="1:23" x14ac:dyDescent="0.25">
      <c r="A34" s="50" t="s">
        <v>86</v>
      </c>
      <c r="B34" s="51" t="s">
        <v>82</v>
      </c>
      <c r="C34" s="52">
        <v>45817</v>
      </c>
      <c r="D34" s="53"/>
      <c r="E34" s="54">
        <v>0.39600000000000002</v>
      </c>
      <c r="F34" s="54"/>
      <c r="G34" s="55"/>
      <c r="H34" s="55"/>
      <c r="I34" s="54">
        <v>0.47599999999999998</v>
      </c>
      <c r="J34" s="55"/>
      <c r="K34" s="55"/>
      <c r="L34" s="56"/>
      <c r="M34" s="55"/>
      <c r="N34" s="55"/>
      <c r="O34" s="55"/>
      <c r="P34" s="57"/>
      <c r="Q34" s="57"/>
      <c r="R34" s="55"/>
      <c r="S34" s="55"/>
      <c r="T34" s="57"/>
      <c r="U34" s="55"/>
      <c r="V34" s="58">
        <f t="shared" si="0"/>
        <v>4.7797999999999993E-2</v>
      </c>
      <c r="W34">
        <f t="shared" si="1"/>
        <v>4.7797999999999993E-2</v>
      </c>
    </row>
    <row r="35" spans="1:23" x14ac:dyDescent="0.25">
      <c r="A35" s="59" t="s">
        <v>87</v>
      </c>
      <c r="B35" s="34" t="s">
        <v>88</v>
      </c>
      <c r="C35" s="35">
        <v>45817</v>
      </c>
      <c r="D35" s="36"/>
      <c r="E35" s="37">
        <v>1.94</v>
      </c>
      <c r="F35" s="37"/>
      <c r="G35" s="37">
        <v>1.58</v>
      </c>
      <c r="H35" s="38"/>
      <c r="I35" s="37">
        <v>1.43</v>
      </c>
      <c r="J35" s="37">
        <v>6.22</v>
      </c>
      <c r="K35" s="38"/>
      <c r="L35" s="38"/>
      <c r="M35" s="37">
        <v>1.96</v>
      </c>
      <c r="N35" s="37"/>
      <c r="O35" s="37">
        <v>2.14</v>
      </c>
      <c r="P35" s="46"/>
      <c r="Q35" s="41"/>
      <c r="R35" s="38"/>
      <c r="S35" s="37">
        <v>6.24</v>
      </c>
      <c r="T35" s="38"/>
      <c r="U35" s="38"/>
      <c r="V35" s="43">
        <f t="shared" si="0"/>
        <v>0.14396999999999999</v>
      </c>
      <c r="W35">
        <f t="shared" si="1"/>
        <v>0.14396999999999999</v>
      </c>
    </row>
    <row r="36" spans="1:23" x14ac:dyDescent="0.25">
      <c r="A36" s="59" t="s">
        <v>89</v>
      </c>
      <c r="B36" s="34" t="s">
        <v>90</v>
      </c>
      <c r="C36" s="35">
        <v>45825</v>
      </c>
      <c r="D36" s="36"/>
      <c r="E36" s="37">
        <v>0.441</v>
      </c>
      <c r="F36" s="37"/>
      <c r="G36" s="38"/>
      <c r="H36" s="38"/>
      <c r="I36" s="38"/>
      <c r="J36" s="38"/>
      <c r="K36" s="38"/>
      <c r="L36" s="37">
        <v>1.05</v>
      </c>
      <c r="M36" s="38"/>
      <c r="N36" s="38"/>
      <c r="O36" s="38"/>
      <c r="P36" s="41"/>
      <c r="Q36" s="41"/>
      <c r="R36" s="38"/>
      <c r="S36" s="38"/>
      <c r="T36" s="38"/>
      <c r="U36" s="38"/>
      <c r="V36" s="43" t="str">
        <f t="shared" si="0"/>
        <v>N/A</v>
      </c>
      <c r="W36">
        <f t="shared" si="1"/>
        <v>2.2049999999999999E-4</v>
      </c>
    </row>
    <row r="37" spans="1:23" x14ac:dyDescent="0.25">
      <c r="A37" s="59" t="s">
        <v>91</v>
      </c>
      <c r="B37" s="34" t="s">
        <v>52</v>
      </c>
      <c r="C37" s="35">
        <v>45826</v>
      </c>
      <c r="D37" s="36"/>
      <c r="E37" s="37"/>
      <c r="F37" s="37"/>
      <c r="G37" s="38"/>
      <c r="H37" s="38"/>
      <c r="I37" s="38"/>
      <c r="J37" s="37">
        <v>1.1599999999999999</v>
      </c>
      <c r="K37" s="38"/>
      <c r="L37" s="38"/>
      <c r="M37" s="38"/>
      <c r="N37" s="38"/>
      <c r="O37" s="38">
        <v>1.08</v>
      </c>
      <c r="P37" s="41"/>
      <c r="Q37" s="41"/>
      <c r="R37" s="38"/>
      <c r="S37" s="38">
        <v>1.28</v>
      </c>
      <c r="T37" s="38"/>
      <c r="U37" s="38"/>
      <c r="V37" s="43" t="str">
        <f t="shared" si="0"/>
        <v>N/A</v>
      </c>
      <c r="W37">
        <f t="shared" si="1"/>
        <v>0</v>
      </c>
    </row>
    <row r="38" spans="1:23" x14ac:dyDescent="0.25">
      <c r="A38" s="59" t="s">
        <v>92</v>
      </c>
      <c r="B38" s="34" t="s">
        <v>52</v>
      </c>
      <c r="C38" s="35">
        <v>45826</v>
      </c>
      <c r="D38" s="36"/>
      <c r="E38" s="37">
        <v>1.34</v>
      </c>
      <c r="F38" s="37"/>
      <c r="G38" s="38">
        <v>0.58399999999999996</v>
      </c>
      <c r="H38" s="38"/>
      <c r="I38" s="37">
        <v>1.1399999999999999</v>
      </c>
      <c r="J38" s="37">
        <v>2.76</v>
      </c>
      <c r="K38" s="38"/>
      <c r="L38" s="38"/>
      <c r="M38" s="37">
        <v>0.45</v>
      </c>
      <c r="N38" s="37"/>
      <c r="O38" s="38">
        <v>0.96299999999999997</v>
      </c>
      <c r="P38" s="41"/>
      <c r="Q38" s="41"/>
      <c r="R38" s="38"/>
      <c r="S38" s="38"/>
      <c r="T38" s="38"/>
      <c r="U38" s="38"/>
      <c r="V38" s="43">
        <f t="shared" si="0"/>
        <v>0.11466999999999999</v>
      </c>
      <c r="W38">
        <f t="shared" si="1"/>
        <v>0.11466999999999999</v>
      </c>
    </row>
    <row r="39" spans="1:23" x14ac:dyDescent="0.25">
      <c r="A39" s="59" t="s">
        <v>93</v>
      </c>
      <c r="B39" s="34" t="s">
        <v>52</v>
      </c>
      <c r="C39" s="35">
        <v>45826</v>
      </c>
      <c r="D39" s="36"/>
      <c r="E39" s="37">
        <v>0.79800000000000004</v>
      </c>
      <c r="F39" s="37"/>
      <c r="G39" s="38"/>
      <c r="H39" s="38"/>
      <c r="I39" s="37">
        <v>0.67500000000000004</v>
      </c>
      <c r="J39" s="37">
        <v>0.54800000000000004</v>
      </c>
      <c r="K39" s="38"/>
      <c r="L39" s="38"/>
      <c r="M39" s="38"/>
      <c r="N39" s="38"/>
      <c r="O39" s="38"/>
      <c r="P39" s="41"/>
      <c r="Q39" s="41"/>
      <c r="R39" s="38"/>
      <c r="S39" s="38">
        <v>0.67800000000000005</v>
      </c>
      <c r="T39" s="38"/>
      <c r="U39" s="38"/>
      <c r="V39" s="43">
        <f t="shared" si="0"/>
        <v>6.7899000000000001E-2</v>
      </c>
      <c r="W39">
        <f t="shared" si="1"/>
        <v>6.7899000000000001E-2</v>
      </c>
    </row>
    <row r="40" spans="1:23" x14ac:dyDescent="0.25">
      <c r="A40" s="59" t="s">
        <v>94</v>
      </c>
      <c r="B40" s="34" t="s">
        <v>95</v>
      </c>
      <c r="C40" s="35">
        <v>45827</v>
      </c>
      <c r="D40" s="36"/>
      <c r="E40" s="37"/>
      <c r="F40" s="37"/>
      <c r="G40" s="38"/>
      <c r="H40" s="38"/>
      <c r="I40" s="38"/>
      <c r="J40" s="38"/>
      <c r="K40" s="38"/>
      <c r="L40" s="38">
        <v>0.56399999999999995</v>
      </c>
      <c r="M40" s="38"/>
      <c r="N40" s="38"/>
      <c r="O40" s="38"/>
      <c r="P40" s="41"/>
      <c r="Q40" s="41"/>
      <c r="R40" s="38"/>
      <c r="S40" s="38"/>
      <c r="T40" s="38"/>
      <c r="U40" s="38"/>
      <c r="V40" s="43" t="str">
        <f t="shared" si="0"/>
        <v>N/A</v>
      </c>
      <c r="W40">
        <f t="shared" si="1"/>
        <v>0</v>
      </c>
    </row>
    <row r="41" spans="1:23" x14ac:dyDescent="0.25">
      <c r="A41" s="59" t="s">
        <v>96</v>
      </c>
      <c r="B41" s="34" t="s">
        <v>97</v>
      </c>
      <c r="C41" s="35">
        <v>45838</v>
      </c>
      <c r="D41" s="36"/>
      <c r="E41" s="37"/>
      <c r="F41" s="37"/>
      <c r="G41" s="38"/>
      <c r="H41" s="38"/>
      <c r="I41" s="38">
        <v>0.43099999999999999</v>
      </c>
      <c r="J41" s="38"/>
      <c r="K41" s="38"/>
      <c r="L41" s="38"/>
      <c r="M41" s="38"/>
      <c r="N41" s="38"/>
      <c r="O41" s="38"/>
      <c r="P41" s="41"/>
      <c r="Q41" s="41"/>
      <c r="R41" s="38"/>
      <c r="S41" s="38"/>
      <c r="T41" s="38"/>
      <c r="U41" s="38"/>
      <c r="V41" s="43" t="str">
        <f t="shared" si="0"/>
        <v>N/A</v>
      </c>
      <c r="W41">
        <f t="shared" si="1"/>
        <v>4.3099999999999999E-2</v>
      </c>
    </row>
    <row r="42" spans="1:23" x14ac:dyDescent="0.25">
      <c r="A42" s="59" t="s">
        <v>98</v>
      </c>
      <c r="B42" s="34" t="s">
        <v>97</v>
      </c>
      <c r="C42" s="35">
        <v>45838</v>
      </c>
      <c r="D42" s="36"/>
      <c r="E42" s="37"/>
      <c r="F42" s="37"/>
      <c r="G42" s="38"/>
      <c r="H42" s="38"/>
      <c r="I42" s="38">
        <v>0.378</v>
      </c>
      <c r="J42" s="38"/>
      <c r="K42" s="38"/>
      <c r="L42" s="38">
        <v>0.502</v>
      </c>
      <c r="M42" s="38"/>
      <c r="N42" s="38"/>
      <c r="O42" s="38"/>
      <c r="P42" s="41"/>
      <c r="Q42" s="41"/>
      <c r="R42" s="38"/>
      <c r="S42" s="38"/>
      <c r="T42" s="38"/>
      <c r="U42" s="38"/>
      <c r="V42" s="43" t="str">
        <f t="shared" si="0"/>
        <v>N/A</v>
      </c>
      <c r="W42">
        <f t="shared" si="1"/>
        <v>3.78E-2</v>
      </c>
    </row>
    <row r="43" spans="1:23" x14ac:dyDescent="0.25">
      <c r="A43" s="60" t="s">
        <v>99</v>
      </c>
      <c r="B43" s="24" t="s">
        <v>97</v>
      </c>
      <c r="C43" s="25">
        <v>45838</v>
      </c>
      <c r="D43" s="26"/>
      <c r="E43" s="27"/>
      <c r="F43" s="27"/>
      <c r="G43" s="28"/>
      <c r="H43" s="28"/>
      <c r="I43" s="28">
        <v>0.35799999999999998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31" t="str">
        <f t="shared" si="0"/>
        <v>N/A</v>
      </c>
      <c r="W43">
        <f t="shared" si="1"/>
        <v>3.5799999999999998E-2</v>
      </c>
    </row>
    <row r="44" spans="1:23" x14ac:dyDescent="0.25">
      <c r="A44" s="59" t="s">
        <v>100</v>
      </c>
      <c r="B44" s="34" t="s">
        <v>101</v>
      </c>
      <c r="C44" s="35">
        <v>45839</v>
      </c>
      <c r="D44" s="36"/>
      <c r="E44" s="37"/>
      <c r="F44" s="37"/>
      <c r="G44" s="38"/>
      <c r="H44" s="38"/>
      <c r="I44" s="38"/>
      <c r="J44" s="38"/>
      <c r="K44" s="38"/>
      <c r="L44" s="38">
        <v>1.27</v>
      </c>
      <c r="M44" s="38">
        <v>0.48399999999999999</v>
      </c>
      <c r="N44" s="38"/>
      <c r="O44" s="38"/>
      <c r="P44" s="38"/>
      <c r="Q44" s="38"/>
      <c r="R44" s="38"/>
      <c r="S44" s="38">
        <v>0.39500000000000002</v>
      </c>
      <c r="T44" s="38"/>
      <c r="U44" s="38"/>
      <c r="V44" s="31" t="str">
        <f t="shared" si="0"/>
        <v>N/A</v>
      </c>
      <c r="W44">
        <f t="shared" si="1"/>
        <v>0</v>
      </c>
    </row>
    <row r="45" spans="1:23" x14ac:dyDescent="0.25">
      <c r="A45" s="59" t="s">
        <v>102</v>
      </c>
      <c r="B45" s="34" t="s">
        <v>101</v>
      </c>
      <c r="C45" s="35">
        <v>45839</v>
      </c>
      <c r="D45" s="36"/>
      <c r="E45" s="37"/>
      <c r="F45" s="37"/>
      <c r="G45" s="38"/>
      <c r="H45" s="38"/>
      <c r="I45" s="38"/>
      <c r="J45" s="38"/>
      <c r="K45" s="38"/>
      <c r="L45" s="38">
        <v>0.51900000000000002</v>
      </c>
      <c r="M45" s="38"/>
      <c r="N45" s="38"/>
      <c r="O45" s="38"/>
      <c r="P45" s="38"/>
      <c r="Q45" s="38"/>
      <c r="R45" s="38"/>
      <c r="S45" s="38"/>
      <c r="T45" s="38"/>
      <c r="U45" s="38"/>
      <c r="V45" s="31" t="str">
        <f t="shared" si="0"/>
        <v>N/A</v>
      </c>
      <c r="W45">
        <f t="shared" si="1"/>
        <v>0</v>
      </c>
    </row>
    <row r="46" spans="1:23" x14ac:dyDescent="0.25">
      <c r="A46" s="59" t="s">
        <v>103</v>
      </c>
      <c r="B46" s="34" t="s">
        <v>104</v>
      </c>
      <c r="C46" s="35">
        <v>45846</v>
      </c>
      <c r="D46" s="36"/>
      <c r="E46" s="37">
        <v>0.52100000000000002</v>
      </c>
      <c r="F46" s="37"/>
      <c r="G46" s="38"/>
      <c r="H46" s="38"/>
      <c r="I46" s="38">
        <v>0.56499999999999995</v>
      </c>
      <c r="J46" s="38"/>
      <c r="K46" s="38"/>
      <c r="L46" s="38">
        <v>1.39</v>
      </c>
      <c r="M46" s="38">
        <v>0.69599999999999995</v>
      </c>
      <c r="N46" s="38"/>
      <c r="O46" s="38"/>
      <c r="P46" s="38"/>
      <c r="Q46" s="38"/>
      <c r="R46" s="38"/>
      <c r="S46" s="38">
        <v>0.45400000000000001</v>
      </c>
      <c r="T46" s="38"/>
      <c r="U46" s="38"/>
      <c r="V46" s="31">
        <f t="shared" si="0"/>
        <v>5.6760499999999992E-2</v>
      </c>
      <c r="W46">
        <f t="shared" si="1"/>
        <v>5.6760499999999992E-2</v>
      </c>
    </row>
    <row r="47" spans="1:23" x14ac:dyDescent="0.25">
      <c r="A47" s="59" t="s">
        <v>105</v>
      </c>
      <c r="B47" s="34" t="s">
        <v>106</v>
      </c>
      <c r="C47" s="35">
        <v>45846</v>
      </c>
      <c r="D47" s="36"/>
      <c r="E47" s="37">
        <v>0.69699999999999995</v>
      </c>
      <c r="F47" s="37"/>
      <c r="G47" s="38">
        <v>1.86</v>
      </c>
      <c r="H47" s="38"/>
      <c r="I47" s="38">
        <v>0.89800000000000002</v>
      </c>
      <c r="J47" s="38">
        <v>2.8</v>
      </c>
      <c r="K47" s="38"/>
      <c r="L47" s="38">
        <v>0.90400000000000003</v>
      </c>
      <c r="M47" s="38">
        <v>2.14</v>
      </c>
      <c r="N47" s="38"/>
      <c r="O47" s="38">
        <v>0.96</v>
      </c>
      <c r="P47" s="38"/>
      <c r="Q47" s="38"/>
      <c r="R47" s="38"/>
      <c r="S47" s="38">
        <v>3.35</v>
      </c>
      <c r="T47" s="38"/>
      <c r="U47" s="38"/>
      <c r="V47" s="31">
        <f t="shared" si="0"/>
        <v>9.0148500000000006E-2</v>
      </c>
      <c r="W47">
        <f t="shared" si="1"/>
        <v>9.0148500000000006E-2</v>
      </c>
    </row>
    <row r="48" spans="1:23" ht="15.75" x14ac:dyDescent="0.25">
      <c r="A48" s="59" t="s">
        <v>107</v>
      </c>
      <c r="B48" s="34" t="s">
        <v>106</v>
      </c>
      <c r="C48" s="35">
        <v>45846</v>
      </c>
      <c r="D48" s="36"/>
      <c r="E48" s="37">
        <v>1.21</v>
      </c>
      <c r="F48" s="37"/>
      <c r="G48" s="38">
        <v>1.66</v>
      </c>
      <c r="H48" s="38"/>
      <c r="I48" s="38">
        <v>1.41</v>
      </c>
      <c r="J48" s="38">
        <v>2.81</v>
      </c>
      <c r="K48" s="38"/>
      <c r="L48" s="61">
        <v>5.12</v>
      </c>
      <c r="M48" s="61">
        <v>4.59</v>
      </c>
      <c r="N48" s="61"/>
      <c r="O48" s="38">
        <v>1.18</v>
      </c>
      <c r="P48" s="38"/>
      <c r="Q48" s="38"/>
      <c r="R48" s="38"/>
      <c r="S48" s="38">
        <v>2.93</v>
      </c>
      <c r="T48" s="38"/>
      <c r="U48" s="38"/>
      <c r="V48" s="31">
        <f t="shared" si="0"/>
        <v>0.14160499999999998</v>
      </c>
      <c r="W48">
        <f t="shared" si="1"/>
        <v>0.14160499999999998</v>
      </c>
    </row>
    <row r="49" spans="1:23" x14ac:dyDescent="0.25">
      <c r="A49" s="59" t="s">
        <v>108</v>
      </c>
      <c r="B49" s="34" t="s">
        <v>109</v>
      </c>
      <c r="C49" s="35">
        <v>45846</v>
      </c>
      <c r="D49" s="36"/>
      <c r="E49" s="37">
        <v>0.629</v>
      </c>
      <c r="F49" s="37"/>
      <c r="G49" s="38"/>
      <c r="H49" s="38"/>
      <c r="I49" s="38"/>
      <c r="J49" s="38"/>
      <c r="K49" s="38"/>
      <c r="L49" s="38">
        <v>0.47699999999999998</v>
      </c>
      <c r="M49" s="38">
        <v>0.51</v>
      </c>
      <c r="N49" s="38"/>
      <c r="O49" s="38"/>
      <c r="P49" s="38"/>
      <c r="Q49" s="38"/>
      <c r="R49" s="38"/>
      <c r="S49" s="38"/>
      <c r="T49" s="38"/>
      <c r="U49" s="38"/>
      <c r="V49" s="31" t="str">
        <f t="shared" si="0"/>
        <v>N/A</v>
      </c>
      <c r="W49">
        <f t="shared" si="1"/>
        <v>3.145E-4</v>
      </c>
    </row>
    <row r="50" spans="1:23" x14ac:dyDescent="0.25">
      <c r="A50" s="59" t="s">
        <v>110</v>
      </c>
      <c r="B50" s="34" t="s">
        <v>109</v>
      </c>
      <c r="C50" s="35">
        <v>45846</v>
      </c>
      <c r="D50" s="36"/>
      <c r="E50" s="37">
        <v>0.65900000000000003</v>
      </c>
      <c r="F50" s="37"/>
      <c r="G50" s="38"/>
      <c r="H50" s="38"/>
      <c r="I50" s="38"/>
      <c r="J50" s="38"/>
      <c r="K50" s="38"/>
      <c r="L50" s="38">
        <v>0.89100000000000001</v>
      </c>
      <c r="M50" s="38">
        <v>0.59</v>
      </c>
      <c r="N50" s="38"/>
      <c r="O50" s="38"/>
      <c r="P50" s="38"/>
      <c r="Q50" s="38"/>
      <c r="R50" s="38"/>
      <c r="S50" s="38"/>
      <c r="T50" s="38"/>
      <c r="U50" s="38"/>
      <c r="V50" s="31" t="str">
        <f t="shared" si="0"/>
        <v>N/A</v>
      </c>
      <c r="W50">
        <f t="shared" si="1"/>
        <v>3.2950000000000004E-4</v>
      </c>
    </row>
    <row r="51" spans="1:23" x14ac:dyDescent="0.25">
      <c r="A51" s="59" t="s">
        <v>111</v>
      </c>
      <c r="B51" s="34" t="s">
        <v>109</v>
      </c>
      <c r="C51" s="35">
        <v>45846</v>
      </c>
      <c r="D51" s="36"/>
      <c r="E51" s="37"/>
      <c r="F51" s="37"/>
      <c r="G51" s="38"/>
      <c r="H51" s="38"/>
      <c r="I51" s="38"/>
      <c r="J51" s="38"/>
      <c r="K51" s="38"/>
      <c r="L51" s="38">
        <v>1.06</v>
      </c>
      <c r="M51" s="38"/>
      <c r="N51" s="38"/>
      <c r="O51" s="38"/>
      <c r="P51" s="38"/>
      <c r="Q51" s="38"/>
      <c r="R51" s="38"/>
      <c r="S51" s="38"/>
      <c r="T51" s="38"/>
      <c r="U51" s="38"/>
      <c r="V51" s="31" t="str">
        <f t="shared" si="0"/>
        <v>N/A</v>
      </c>
      <c r="W51">
        <f t="shared" si="1"/>
        <v>0</v>
      </c>
    </row>
    <row r="52" spans="1:23" x14ac:dyDescent="0.25">
      <c r="A52" s="59" t="s">
        <v>112</v>
      </c>
      <c r="B52" s="34" t="s">
        <v>113</v>
      </c>
      <c r="C52" s="35">
        <v>45847</v>
      </c>
      <c r="D52" s="36"/>
      <c r="E52" s="37"/>
      <c r="F52" s="37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>
        <v>0.41799999999999998</v>
      </c>
      <c r="T52" s="38"/>
      <c r="U52" s="38"/>
      <c r="V52" s="31" t="str">
        <f t="shared" si="0"/>
        <v>N/A</v>
      </c>
      <c r="W52">
        <f t="shared" si="1"/>
        <v>0</v>
      </c>
    </row>
    <row r="53" spans="1:23" x14ac:dyDescent="0.25">
      <c r="A53" s="59" t="s">
        <v>114</v>
      </c>
      <c r="B53" s="34" t="s">
        <v>113</v>
      </c>
      <c r="C53" s="35">
        <v>45847</v>
      </c>
      <c r="D53" s="36"/>
      <c r="E53" s="37">
        <v>0.47499999999999998</v>
      </c>
      <c r="F53" s="37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1" t="str">
        <f t="shared" si="0"/>
        <v>N/A</v>
      </c>
      <c r="W53">
        <f t="shared" si="1"/>
        <v>2.375E-4</v>
      </c>
    </row>
    <row r="54" spans="1:23" x14ac:dyDescent="0.25">
      <c r="A54" s="59" t="s">
        <v>115</v>
      </c>
      <c r="B54" s="34" t="s">
        <v>116</v>
      </c>
      <c r="C54" s="35">
        <v>45847</v>
      </c>
      <c r="D54" s="36"/>
      <c r="E54" s="37"/>
      <c r="F54" s="37"/>
      <c r="G54" s="38"/>
      <c r="H54" s="38"/>
      <c r="I54" s="38"/>
      <c r="J54" s="38"/>
      <c r="K54" s="38"/>
      <c r="L54" s="38">
        <v>0.65800000000000003</v>
      </c>
      <c r="M54" s="38"/>
      <c r="N54" s="38"/>
      <c r="O54" s="38"/>
      <c r="P54" s="38"/>
      <c r="Q54" s="38"/>
      <c r="R54" s="38"/>
      <c r="S54" s="38">
        <v>0.38200000000000001</v>
      </c>
      <c r="T54" s="38"/>
      <c r="U54" s="38"/>
      <c r="V54" s="31" t="str">
        <f t="shared" si="0"/>
        <v>N/A</v>
      </c>
      <c r="W54">
        <f t="shared" si="1"/>
        <v>0</v>
      </c>
    </row>
    <row r="55" spans="1:23" x14ac:dyDescent="0.25">
      <c r="A55" s="59" t="s">
        <v>117</v>
      </c>
      <c r="B55" s="34" t="s">
        <v>118</v>
      </c>
      <c r="C55" s="35">
        <v>45847</v>
      </c>
      <c r="D55" s="36"/>
      <c r="E55" s="37"/>
      <c r="F55" s="37"/>
      <c r="G55" s="38"/>
      <c r="H55" s="38"/>
      <c r="I55" s="38"/>
      <c r="J55" s="38"/>
      <c r="K55" s="38"/>
      <c r="L55" s="38">
        <v>0.499</v>
      </c>
      <c r="M55" s="38"/>
      <c r="N55" s="38"/>
      <c r="O55" s="38"/>
      <c r="P55" s="38"/>
      <c r="Q55" s="38"/>
      <c r="R55" s="38"/>
      <c r="S55" s="38"/>
      <c r="T55" s="38"/>
      <c r="U55" s="38"/>
      <c r="V55" s="31" t="str">
        <f t="shared" si="0"/>
        <v>N/A</v>
      </c>
      <c r="W55">
        <f t="shared" si="1"/>
        <v>0</v>
      </c>
    </row>
    <row r="56" spans="1:23" x14ac:dyDescent="0.25">
      <c r="A56" s="59" t="s">
        <v>119</v>
      </c>
      <c r="B56" s="34" t="s">
        <v>118</v>
      </c>
      <c r="C56" s="35">
        <v>45847</v>
      </c>
      <c r="D56" s="36"/>
      <c r="E56" s="37"/>
      <c r="F56" s="37"/>
      <c r="G56" s="38"/>
      <c r="H56" s="38"/>
      <c r="I56" s="38"/>
      <c r="J56" s="38"/>
      <c r="K56" s="38"/>
      <c r="L56" s="38">
        <v>0.503</v>
      </c>
      <c r="M56" s="38"/>
      <c r="N56" s="38"/>
      <c r="O56" s="38"/>
      <c r="P56" s="38"/>
      <c r="Q56" s="38"/>
      <c r="R56" s="38"/>
      <c r="S56" s="38"/>
      <c r="T56" s="38"/>
      <c r="U56" s="38"/>
      <c r="V56" s="31" t="str">
        <f t="shared" si="0"/>
        <v>N/A</v>
      </c>
      <c r="W56">
        <f t="shared" si="1"/>
        <v>0</v>
      </c>
    </row>
    <row r="57" spans="1:23" ht="15.75" x14ac:dyDescent="0.25">
      <c r="A57" s="59" t="s">
        <v>62</v>
      </c>
      <c r="B57" s="34" t="s">
        <v>63</v>
      </c>
      <c r="C57" s="35">
        <v>45859</v>
      </c>
      <c r="D57" s="36"/>
      <c r="E57" s="37">
        <v>0.63</v>
      </c>
      <c r="F57" s="37"/>
      <c r="G57" s="38">
        <v>0.73399999999999999</v>
      </c>
      <c r="H57" s="38"/>
      <c r="I57" s="38">
        <v>2.2599999999999998</v>
      </c>
      <c r="J57" s="38">
        <v>1.47</v>
      </c>
      <c r="K57" s="38"/>
      <c r="L57" s="61">
        <v>5.37</v>
      </c>
      <c r="M57" s="38">
        <v>1.38</v>
      </c>
      <c r="N57" s="38"/>
      <c r="O57" s="38">
        <v>0.83199999999999996</v>
      </c>
      <c r="P57" s="38"/>
      <c r="Q57" s="38"/>
      <c r="R57" s="38"/>
      <c r="S57" s="38">
        <v>1.27</v>
      </c>
      <c r="T57" s="38">
        <v>0.41599999999999998</v>
      </c>
      <c r="U57" s="38"/>
      <c r="V57" s="31">
        <f t="shared" si="0"/>
        <v>0.22631499999999999</v>
      </c>
      <c r="W57">
        <f t="shared" si="1"/>
        <v>0.22631499999999999</v>
      </c>
    </row>
    <row r="58" spans="1:23" ht="15.75" x14ac:dyDescent="0.25">
      <c r="A58" s="59" t="s">
        <v>120</v>
      </c>
      <c r="B58" s="34" t="s">
        <v>63</v>
      </c>
      <c r="C58" s="35">
        <v>45859</v>
      </c>
      <c r="D58" s="36"/>
      <c r="E58" s="37">
        <v>0.872</v>
      </c>
      <c r="F58" s="37"/>
      <c r="G58" s="38">
        <v>0.51100000000000001</v>
      </c>
      <c r="H58" s="38"/>
      <c r="I58" s="38">
        <v>2.52</v>
      </c>
      <c r="J58" s="38">
        <v>0.96</v>
      </c>
      <c r="K58" s="38"/>
      <c r="L58" s="61">
        <v>4.17</v>
      </c>
      <c r="M58" s="38">
        <v>0.88300000000000001</v>
      </c>
      <c r="N58" s="38"/>
      <c r="O58" s="38"/>
      <c r="P58" s="38"/>
      <c r="Q58" s="38"/>
      <c r="R58" s="38"/>
      <c r="S58" s="38">
        <v>0.72399999999999998</v>
      </c>
      <c r="T58" s="38">
        <v>0.495</v>
      </c>
      <c r="U58" s="38"/>
      <c r="V58" s="31">
        <f t="shared" si="0"/>
        <v>0.25243599999999999</v>
      </c>
      <c r="W58">
        <f t="shared" si="1"/>
        <v>0.25243599999999999</v>
      </c>
    </row>
    <row r="59" spans="1:23" ht="15.75" x14ac:dyDescent="0.25">
      <c r="A59" s="59" t="s">
        <v>121</v>
      </c>
      <c r="B59" s="34" t="s">
        <v>63</v>
      </c>
      <c r="C59" s="35">
        <v>45859</v>
      </c>
      <c r="D59" s="36"/>
      <c r="E59" s="37">
        <v>1.02</v>
      </c>
      <c r="F59" s="37"/>
      <c r="G59" s="38">
        <v>0.498</v>
      </c>
      <c r="H59" s="38"/>
      <c r="I59" s="38">
        <v>3.29</v>
      </c>
      <c r="J59" s="38">
        <v>1.26</v>
      </c>
      <c r="K59" s="38"/>
      <c r="L59" s="61">
        <v>6.15</v>
      </c>
      <c r="M59" s="38">
        <v>1.34</v>
      </c>
      <c r="N59" s="38"/>
      <c r="O59" s="38">
        <v>0.80200000000000005</v>
      </c>
      <c r="P59" s="38"/>
      <c r="Q59" s="38"/>
      <c r="R59" s="38"/>
      <c r="S59" s="38">
        <v>1.01</v>
      </c>
      <c r="T59" s="38">
        <v>0.41399999999999998</v>
      </c>
      <c r="U59" s="38"/>
      <c r="V59" s="31">
        <f t="shared" si="0"/>
        <v>0.32951000000000003</v>
      </c>
      <c r="W59">
        <f t="shared" si="1"/>
        <v>0.32951000000000003</v>
      </c>
    </row>
    <row r="60" spans="1:23" x14ac:dyDescent="0.25">
      <c r="A60" s="59" t="s">
        <v>64</v>
      </c>
      <c r="B60" s="34" t="s">
        <v>63</v>
      </c>
      <c r="C60" s="35">
        <v>45859</v>
      </c>
      <c r="D60" s="36"/>
      <c r="E60" s="37">
        <v>0.67700000000000005</v>
      </c>
      <c r="F60" s="37"/>
      <c r="G60" s="38">
        <v>0.56100000000000005</v>
      </c>
      <c r="H60" s="38"/>
      <c r="I60" s="38">
        <v>1.64</v>
      </c>
      <c r="J60" s="38">
        <v>1.08</v>
      </c>
      <c r="K60" s="38"/>
      <c r="L60" s="38">
        <v>3.4</v>
      </c>
      <c r="M60" s="38">
        <v>0.92200000000000004</v>
      </c>
      <c r="N60" s="38"/>
      <c r="O60" s="38">
        <v>0.81399999999999995</v>
      </c>
      <c r="P60" s="38"/>
      <c r="Q60" s="38"/>
      <c r="R60" s="38"/>
      <c r="S60" s="38">
        <v>1.02</v>
      </c>
      <c r="T60" s="38"/>
      <c r="U60" s="38"/>
      <c r="V60" s="31">
        <f t="shared" si="0"/>
        <v>0.16433849999999997</v>
      </c>
      <c r="W60">
        <f t="shared" si="1"/>
        <v>0.16433849999999997</v>
      </c>
    </row>
    <row r="61" spans="1:23" ht="15.75" x14ac:dyDescent="0.25">
      <c r="A61" s="59" t="s">
        <v>65</v>
      </c>
      <c r="B61" s="34" t="s">
        <v>63</v>
      </c>
      <c r="C61" s="35">
        <v>45859</v>
      </c>
      <c r="D61" s="36"/>
      <c r="E61" s="37">
        <v>1.78</v>
      </c>
      <c r="F61" s="37"/>
      <c r="G61" s="38">
        <v>0.67100000000000004</v>
      </c>
      <c r="H61" s="38"/>
      <c r="I61" s="38">
        <v>4.79</v>
      </c>
      <c r="J61" s="38">
        <v>2.1</v>
      </c>
      <c r="K61" s="38"/>
      <c r="L61" s="61">
        <v>8.9499999999999993</v>
      </c>
      <c r="M61" s="38">
        <v>2.16</v>
      </c>
      <c r="N61" s="38"/>
      <c r="O61" s="38">
        <v>1.71</v>
      </c>
      <c r="P61" s="38"/>
      <c r="Q61" s="38"/>
      <c r="R61" s="38"/>
      <c r="S61" s="38">
        <v>1.4</v>
      </c>
      <c r="T61" s="38">
        <v>0.73099999999999998</v>
      </c>
      <c r="U61" s="38"/>
      <c r="V61" s="31">
        <f t="shared" si="0"/>
        <v>0.47988999999999998</v>
      </c>
      <c r="W61">
        <f t="shared" si="1"/>
        <v>0.47988999999999998</v>
      </c>
    </row>
    <row r="62" spans="1:23" x14ac:dyDescent="0.25">
      <c r="A62" s="59" t="s">
        <v>66</v>
      </c>
      <c r="B62" s="34" t="s">
        <v>63</v>
      </c>
      <c r="C62" s="35">
        <v>45859</v>
      </c>
      <c r="D62" s="36"/>
      <c r="E62" s="37"/>
      <c r="F62" s="37"/>
      <c r="G62" s="38"/>
      <c r="H62" s="38"/>
      <c r="I62" s="38">
        <v>0.45600000000000002</v>
      </c>
      <c r="J62" s="38"/>
      <c r="K62" s="38"/>
      <c r="L62" s="38">
        <v>0.97199999999999998</v>
      </c>
      <c r="M62" s="38"/>
      <c r="N62" s="38"/>
      <c r="O62" s="38"/>
      <c r="P62" s="38"/>
      <c r="Q62" s="38"/>
      <c r="R62" s="38"/>
      <c r="S62" s="38"/>
      <c r="T62" s="38"/>
      <c r="U62" s="38"/>
      <c r="V62" s="31" t="str">
        <f t="shared" si="0"/>
        <v>N/A</v>
      </c>
      <c r="W62">
        <f t="shared" si="1"/>
        <v>4.5600000000000002E-2</v>
      </c>
    </row>
    <row r="63" spans="1:23" x14ac:dyDescent="0.25">
      <c r="A63" s="59" t="s">
        <v>122</v>
      </c>
      <c r="B63" s="34" t="s">
        <v>123</v>
      </c>
      <c r="C63" s="35">
        <v>45860</v>
      </c>
      <c r="D63" s="36"/>
      <c r="E63" s="37"/>
      <c r="F63" s="37"/>
      <c r="G63" s="38"/>
      <c r="H63" s="38"/>
      <c r="I63" s="38"/>
      <c r="J63" s="38"/>
      <c r="K63" s="38"/>
      <c r="L63" s="38">
        <v>0.67</v>
      </c>
      <c r="M63" s="38"/>
      <c r="N63" s="38"/>
      <c r="O63" s="38"/>
      <c r="P63" s="38"/>
      <c r="Q63" s="38"/>
      <c r="R63" s="38"/>
      <c r="S63" s="38"/>
      <c r="T63" s="38"/>
      <c r="U63" s="38"/>
      <c r="V63" s="31" t="str">
        <f t="shared" si="0"/>
        <v>N/A</v>
      </c>
      <c r="W63">
        <f t="shared" si="1"/>
        <v>0</v>
      </c>
    </row>
    <row r="64" spans="1:23" x14ac:dyDescent="0.25">
      <c r="A64" s="59" t="s">
        <v>124</v>
      </c>
      <c r="B64" s="34" t="s">
        <v>52</v>
      </c>
      <c r="C64" s="35">
        <v>45861</v>
      </c>
      <c r="D64" s="36"/>
      <c r="E64" s="37">
        <v>2.02</v>
      </c>
      <c r="F64" s="37"/>
      <c r="G64" s="38">
        <v>0.504</v>
      </c>
      <c r="H64" s="38"/>
      <c r="I64" s="38">
        <v>0.71</v>
      </c>
      <c r="J64" s="38">
        <v>2.57</v>
      </c>
      <c r="K64" s="38"/>
      <c r="L64" s="38"/>
      <c r="M64" s="38">
        <v>0.64300000000000002</v>
      </c>
      <c r="N64" s="38"/>
      <c r="O64" s="38">
        <v>0.82599999999999996</v>
      </c>
      <c r="P64" s="38"/>
      <c r="Q64" s="38"/>
      <c r="R64" s="38"/>
      <c r="S64" s="38">
        <v>1.96</v>
      </c>
      <c r="T64" s="38">
        <v>1.1499999999999999</v>
      </c>
      <c r="U64" s="38"/>
      <c r="V64" s="31">
        <f t="shared" si="0"/>
        <v>7.2009999999999991E-2</v>
      </c>
      <c r="W64">
        <f t="shared" si="1"/>
        <v>7.2009999999999991E-2</v>
      </c>
    </row>
    <row r="65" spans="1:23" x14ac:dyDescent="0.25">
      <c r="A65" s="59" t="s">
        <v>125</v>
      </c>
      <c r="B65" s="34" t="s">
        <v>52</v>
      </c>
      <c r="C65" s="35">
        <v>45862</v>
      </c>
      <c r="D65" s="36"/>
      <c r="E65" s="37"/>
      <c r="F65" s="37"/>
      <c r="G65" s="38"/>
      <c r="H65" s="38"/>
      <c r="I65" s="38"/>
      <c r="J65" s="38"/>
      <c r="K65" s="38"/>
      <c r="L65" s="38">
        <v>0.625</v>
      </c>
      <c r="M65" s="38">
        <v>0.42499999999999999</v>
      </c>
      <c r="N65" s="38"/>
      <c r="O65" s="38"/>
      <c r="P65" s="38"/>
      <c r="Q65" s="38"/>
      <c r="R65" s="38"/>
      <c r="S65" s="38"/>
      <c r="T65" s="38"/>
      <c r="U65" s="38"/>
      <c r="V65" s="31" t="str">
        <f t="shared" si="0"/>
        <v>N/A</v>
      </c>
      <c r="W65">
        <f t="shared" si="1"/>
        <v>0</v>
      </c>
    </row>
    <row r="66" spans="1:23" x14ac:dyDescent="0.25">
      <c r="A66" s="59" t="s">
        <v>126</v>
      </c>
      <c r="B66" s="34" t="s">
        <v>127</v>
      </c>
      <c r="C66" s="35">
        <v>45866</v>
      </c>
      <c r="D66" s="36"/>
      <c r="E66" s="37">
        <v>0.57899999999999996</v>
      </c>
      <c r="F66" s="37"/>
      <c r="G66" s="38">
        <v>0.48299999999999998</v>
      </c>
      <c r="H66" s="38"/>
      <c r="I66" s="38">
        <v>1.1499999999999999</v>
      </c>
      <c r="J66" s="38"/>
      <c r="K66" s="38"/>
      <c r="L66" s="38">
        <v>1.73</v>
      </c>
      <c r="M66" s="38">
        <v>1.91</v>
      </c>
      <c r="N66" s="38"/>
      <c r="O66" s="38">
        <v>1.1000000000000001</v>
      </c>
      <c r="P66" s="38"/>
      <c r="Q66" s="38"/>
      <c r="R66" s="38"/>
      <c r="S66" s="38">
        <v>0.47699999999999998</v>
      </c>
      <c r="T66" s="38"/>
      <c r="U66" s="38"/>
      <c r="V66" s="31">
        <f t="shared" si="0"/>
        <v>0.11528949999999999</v>
      </c>
      <c r="W66">
        <f t="shared" si="1"/>
        <v>0.11528949999999999</v>
      </c>
    </row>
    <row r="67" spans="1:23" x14ac:dyDescent="0.25">
      <c r="A67" s="59" t="s">
        <v>128</v>
      </c>
      <c r="B67" s="34" t="s">
        <v>127</v>
      </c>
      <c r="C67" s="35">
        <v>45866</v>
      </c>
      <c r="D67" s="36"/>
      <c r="E67" s="37"/>
      <c r="F67" s="37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>
        <v>0.46700000000000003</v>
      </c>
      <c r="T67" s="38"/>
      <c r="U67" s="38"/>
      <c r="V67" s="31" t="str">
        <f t="shared" si="0"/>
        <v>N/A</v>
      </c>
      <c r="W67">
        <f t="shared" si="1"/>
        <v>0</v>
      </c>
    </row>
    <row r="68" spans="1:23" x14ac:dyDescent="0.25">
      <c r="A68" s="59" t="s">
        <v>129</v>
      </c>
      <c r="B68" s="34" t="s">
        <v>130</v>
      </c>
      <c r="C68" s="35">
        <v>45866</v>
      </c>
      <c r="D68" s="36"/>
      <c r="E68" s="37"/>
      <c r="F68" s="37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>
        <v>0.223</v>
      </c>
      <c r="R68" s="38"/>
      <c r="S68" s="38"/>
      <c r="T68" s="38"/>
      <c r="U68" s="38"/>
      <c r="V68" s="31" t="str">
        <f t="shared" si="0"/>
        <v>N/A</v>
      </c>
      <c r="W68">
        <f t="shared" si="1"/>
        <v>0</v>
      </c>
    </row>
    <row r="69" spans="1:23" x14ac:dyDescent="0.25">
      <c r="A69" s="59" t="s">
        <v>131</v>
      </c>
      <c r="B69" s="34" t="s">
        <v>132</v>
      </c>
      <c r="C69" s="35">
        <v>45866</v>
      </c>
      <c r="D69" s="36"/>
      <c r="E69" s="37">
        <v>0.75900000000000001</v>
      </c>
      <c r="F69" s="37"/>
      <c r="G69" s="38"/>
      <c r="H69" s="38"/>
      <c r="I69" s="38">
        <v>0.38</v>
      </c>
      <c r="J69" s="38"/>
      <c r="K69" s="38"/>
      <c r="L69" s="38">
        <v>2.44</v>
      </c>
      <c r="M69" s="38"/>
      <c r="N69" s="38"/>
      <c r="O69" s="38"/>
      <c r="P69" s="38"/>
      <c r="Q69" s="38"/>
      <c r="R69" s="38"/>
      <c r="S69" s="38"/>
      <c r="T69" s="38"/>
      <c r="U69" s="38"/>
      <c r="V69" s="31">
        <f t="shared" si="0"/>
        <v>3.8379499999999997E-2</v>
      </c>
      <c r="W69">
        <f t="shared" si="1"/>
        <v>3.8379499999999997E-2</v>
      </c>
    </row>
    <row r="70" spans="1:23" x14ac:dyDescent="0.25">
      <c r="A70" s="59" t="s">
        <v>133</v>
      </c>
      <c r="B70" s="34" t="s">
        <v>134</v>
      </c>
      <c r="C70" s="35">
        <v>45867</v>
      </c>
      <c r="D70" s="36"/>
      <c r="E70" s="37">
        <v>4.8899999999999997</v>
      </c>
      <c r="F70" s="37"/>
      <c r="G70" s="38"/>
      <c r="H70" s="38"/>
      <c r="I70" s="38">
        <v>2.11</v>
      </c>
      <c r="J70" s="38">
        <v>0.55800000000000005</v>
      </c>
      <c r="K70" s="38"/>
      <c r="L70" s="38">
        <v>1.81</v>
      </c>
      <c r="M70" s="38"/>
      <c r="N70" s="38"/>
      <c r="O70" s="38"/>
      <c r="P70" s="38"/>
      <c r="Q70" s="38"/>
      <c r="R70" s="38"/>
      <c r="S70" s="38">
        <v>0.83499999999999996</v>
      </c>
      <c r="T70" s="38">
        <v>0.434</v>
      </c>
      <c r="U70" s="38"/>
      <c r="V70" s="31">
        <f t="shared" si="0"/>
        <v>0.213445</v>
      </c>
      <c r="W70">
        <f t="shared" si="1"/>
        <v>0.213445</v>
      </c>
    </row>
    <row r="71" spans="1:23" x14ac:dyDescent="0.25">
      <c r="A71" s="59" t="s">
        <v>135</v>
      </c>
      <c r="B71" s="34" t="s">
        <v>134</v>
      </c>
      <c r="C71" s="35">
        <v>45867</v>
      </c>
      <c r="D71" s="36"/>
      <c r="E71" s="37">
        <v>0.40600000000000003</v>
      </c>
      <c r="F71" s="37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1" t="str">
        <f t="shared" ref="V71:V134" si="2">IF(COUNTA(K71, I71, H71, E71) &gt;= 2, W71, "N/A")</f>
        <v>N/A</v>
      </c>
      <c r="W71">
        <f t="shared" ref="W71:W134" si="3">(H71/10)+(E71/2000)+(K71/10)+(I71/10)</f>
        <v>2.03E-4</v>
      </c>
    </row>
    <row r="72" spans="1:23" x14ac:dyDescent="0.25">
      <c r="A72" s="59" t="s">
        <v>136</v>
      </c>
      <c r="B72" s="34" t="s">
        <v>134</v>
      </c>
      <c r="C72" s="35">
        <v>45867</v>
      </c>
      <c r="D72" s="36"/>
      <c r="E72" s="37">
        <v>4.58</v>
      </c>
      <c r="F72" s="37"/>
      <c r="G72" s="38">
        <v>0.59099999999999997</v>
      </c>
      <c r="H72" s="38"/>
      <c r="I72" s="38">
        <v>1.39</v>
      </c>
      <c r="J72" s="38">
        <v>0.628</v>
      </c>
      <c r="K72" s="38"/>
      <c r="L72" s="38">
        <v>2.4700000000000002</v>
      </c>
      <c r="M72" s="38">
        <v>0.48899999999999999</v>
      </c>
      <c r="N72" s="38"/>
      <c r="O72" s="38">
        <v>0.82799999999999996</v>
      </c>
      <c r="P72" s="38"/>
      <c r="Q72" s="38"/>
      <c r="R72" s="38"/>
      <c r="S72" s="38">
        <v>1.1399999999999999</v>
      </c>
      <c r="T72" s="38"/>
      <c r="U72" s="38"/>
      <c r="V72" s="31">
        <f t="shared" si="2"/>
        <v>0.14128999999999997</v>
      </c>
      <c r="W72">
        <f t="shared" si="3"/>
        <v>0.14128999999999997</v>
      </c>
    </row>
    <row r="73" spans="1:23" x14ac:dyDescent="0.25">
      <c r="A73" s="59" t="s">
        <v>137</v>
      </c>
      <c r="B73" s="34" t="s">
        <v>134</v>
      </c>
      <c r="C73" s="35">
        <v>45867</v>
      </c>
      <c r="D73" s="36"/>
      <c r="E73" s="37">
        <v>0.39500000000000002</v>
      </c>
      <c r="F73" s="37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1" t="str">
        <f t="shared" si="2"/>
        <v>N/A</v>
      </c>
      <c r="W73">
        <f t="shared" si="3"/>
        <v>1.975E-4</v>
      </c>
    </row>
    <row r="74" spans="1:23" x14ac:dyDescent="0.25">
      <c r="A74" s="59" t="s">
        <v>138</v>
      </c>
      <c r="B74" s="34" t="s">
        <v>134</v>
      </c>
      <c r="C74" s="35">
        <v>45867</v>
      </c>
      <c r="D74" s="36"/>
      <c r="E74" s="37">
        <v>2.06</v>
      </c>
      <c r="F74" s="37"/>
      <c r="G74" s="38">
        <v>0.55900000000000005</v>
      </c>
      <c r="H74" s="38"/>
      <c r="I74" s="38">
        <v>0.80700000000000005</v>
      </c>
      <c r="J74" s="38">
        <v>0.92300000000000004</v>
      </c>
      <c r="K74" s="38"/>
      <c r="L74" s="38">
        <v>2.06</v>
      </c>
      <c r="M74" s="38">
        <v>1.06</v>
      </c>
      <c r="N74" s="38"/>
      <c r="O74" s="38"/>
      <c r="P74" s="38"/>
      <c r="Q74" s="38"/>
      <c r="R74" s="38"/>
      <c r="S74" s="38">
        <v>1.1599999999999999</v>
      </c>
      <c r="T74" s="38"/>
      <c r="U74" s="38"/>
      <c r="V74" s="31">
        <f t="shared" si="2"/>
        <v>8.1730000000000011E-2</v>
      </c>
      <c r="W74">
        <f t="shared" si="3"/>
        <v>8.1730000000000011E-2</v>
      </c>
    </row>
    <row r="75" spans="1:23" x14ac:dyDescent="0.25">
      <c r="A75" s="59" t="s">
        <v>139</v>
      </c>
      <c r="B75" s="34" t="s">
        <v>134</v>
      </c>
      <c r="C75" s="35">
        <v>45867</v>
      </c>
      <c r="D75" s="36"/>
      <c r="E75" s="37">
        <v>0.79300000000000004</v>
      </c>
      <c r="F75" s="37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1" t="str">
        <f t="shared" si="2"/>
        <v>N/A</v>
      </c>
      <c r="W75">
        <f t="shared" si="3"/>
        <v>3.9650000000000004E-4</v>
      </c>
    </row>
    <row r="76" spans="1:23" x14ac:dyDescent="0.25">
      <c r="A76" s="59" t="s">
        <v>140</v>
      </c>
      <c r="B76" s="34" t="s">
        <v>134</v>
      </c>
      <c r="C76" s="35">
        <v>45867</v>
      </c>
      <c r="D76" s="36"/>
      <c r="E76" s="37"/>
      <c r="F76" s="37"/>
      <c r="G76" s="38"/>
      <c r="H76" s="38"/>
      <c r="I76" s="38"/>
      <c r="J76" s="38"/>
      <c r="K76" s="38"/>
      <c r="L76" s="38">
        <v>0.50800000000000001</v>
      </c>
      <c r="M76" s="38"/>
      <c r="N76" s="38"/>
      <c r="O76" s="38"/>
      <c r="P76" s="38"/>
      <c r="Q76" s="38"/>
      <c r="R76" s="38"/>
      <c r="S76" s="38"/>
      <c r="T76" s="38"/>
      <c r="U76" s="38"/>
      <c r="V76" s="31" t="str">
        <f t="shared" si="2"/>
        <v>N/A</v>
      </c>
      <c r="W76">
        <f t="shared" si="3"/>
        <v>0</v>
      </c>
    </row>
    <row r="77" spans="1:23" x14ac:dyDescent="0.25">
      <c r="A77" s="59" t="s">
        <v>141</v>
      </c>
      <c r="B77" s="34" t="s">
        <v>142</v>
      </c>
      <c r="C77" s="35">
        <v>45867</v>
      </c>
      <c r="D77" s="36"/>
      <c r="E77" s="37">
        <v>0.53400000000000003</v>
      </c>
      <c r="F77" s="37"/>
      <c r="G77" s="38"/>
      <c r="H77" s="38"/>
      <c r="I77" s="38"/>
      <c r="J77" s="38"/>
      <c r="K77" s="38"/>
      <c r="L77" s="38">
        <v>0.46</v>
      </c>
      <c r="M77" s="38"/>
      <c r="N77" s="38"/>
      <c r="O77" s="38"/>
      <c r="P77" s="38"/>
      <c r="Q77" s="38"/>
      <c r="R77" s="38"/>
      <c r="S77" s="38"/>
      <c r="T77" s="38"/>
      <c r="U77" s="38"/>
      <c r="V77" s="31" t="str">
        <f t="shared" si="2"/>
        <v>N/A</v>
      </c>
      <c r="W77">
        <f t="shared" si="3"/>
        <v>2.6700000000000004E-4</v>
      </c>
    </row>
    <row r="78" spans="1:23" x14ac:dyDescent="0.25">
      <c r="A78" s="59" t="s">
        <v>143</v>
      </c>
      <c r="B78" s="34" t="s">
        <v>144</v>
      </c>
      <c r="C78" s="35">
        <v>45867</v>
      </c>
      <c r="D78" s="36"/>
      <c r="E78" s="37">
        <v>2.58</v>
      </c>
      <c r="F78" s="37"/>
      <c r="G78" s="38">
        <v>2.37</v>
      </c>
      <c r="H78" s="38"/>
      <c r="I78" s="38">
        <v>2.78</v>
      </c>
      <c r="J78" s="38">
        <v>6.8</v>
      </c>
      <c r="K78" s="38"/>
      <c r="L78" s="38"/>
      <c r="M78" s="38">
        <v>2.06</v>
      </c>
      <c r="N78" s="38"/>
      <c r="O78" s="38">
        <v>2.23</v>
      </c>
      <c r="P78" s="38"/>
      <c r="Q78" s="38"/>
      <c r="R78" s="38"/>
      <c r="S78" s="38">
        <v>8.43</v>
      </c>
      <c r="T78" s="38">
        <v>0.60199999999999998</v>
      </c>
      <c r="U78" s="38"/>
      <c r="V78" s="31">
        <f t="shared" si="2"/>
        <v>0.27928999999999998</v>
      </c>
      <c r="W78">
        <f t="shared" si="3"/>
        <v>0.27928999999999998</v>
      </c>
    </row>
    <row r="79" spans="1:23" x14ac:dyDescent="0.25">
      <c r="A79" s="59" t="s">
        <v>145</v>
      </c>
      <c r="B79" s="34" t="s">
        <v>95</v>
      </c>
      <c r="C79" s="35">
        <v>45873</v>
      </c>
      <c r="D79" s="36"/>
      <c r="E79" s="37"/>
      <c r="F79" s="37"/>
      <c r="G79" s="38"/>
      <c r="H79" s="38"/>
      <c r="I79" s="38">
        <v>0.53100000000000003</v>
      </c>
      <c r="J79" s="38"/>
      <c r="K79" s="38"/>
      <c r="L79" s="38">
        <v>0.53300000000000003</v>
      </c>
      <c r="M79" s="38">
        <v>0.64800000000000002</v>
      </c>
      <c r="N79" s="38"/>
      <c r="O79" s="38"/>
      <c r="P79" s="38"/>
      <c r="Q79" s="38"/>
      <c r="R79" s="38"/>
      <c r="S79" s="38">
        <v>0.52200000000000002</v>
      </c>
      <c r="T79" s="38"/>
      <c r="U79" s="38"/>
      <c r="V79" s="31" t="str">
        <f t="shared" si="2"/>
        <v>N/A</v>
      </c>
      <c r="W79">
        <f t="shared" si="3"/>
        <v>5.3100000000000001E-2</v>
      </c>
    </row>
    <row r="80" spans="1:23" x14ac:dyDescent="0.25">
      <c r="A80" s="59" t="s">
        <v>94</v>
      </c>
      <c r="B80" s="34" t="s">
        <v>95</v>
      </c>
      <c r="C80" s="35">
        <v>45873</v>
      </c>
      <c r="D80" s="36"/>
      <c r="E80" s="37"/>
      <c r="F80" s="37"/>
      <c r="G80" s="38"/>
      <c r="H80" s="38"/>
      <c r="I80" s="38"/>
      <c r="J80" s="38"/>
      <c r="K80" s="38"/>
      <c r="L80" s="38">
        <v>0.67300000000000004</v>
      </c>
      <c r="M80" s="38">
        <v>0.59599999999999997</v>
      </c>
      <c r="N80" s="38"/>
      <c r="O80" s="38"/>
      <c r="P80" s="38"/>
      <c r="Q80" s="38"/>
      <c r="R80" s="38"/>
      <c r="S80" s="38">
        <v>0.443</v>
      </c>
      <c r="T80" s="38"/>
      <c r="U80" s="38"/>
      <c r="V80" s="31" t="str">
        <f t="shared" si="2"/>
        <v>N/A</v>
      </c>
      <c r="W80">
        <f t="shared" si="3"/>
        <v>0</v>
      </c>
    </row>
    <row r="81" spans="1:23" x14ac:dyDescent="0.25">
      <c r="A81" s="59" t="s">
        <v>146</v>
      </c>
      <c r="B81" s="34" t="s">
        <v>95</v>
      </c>
      <c r="C81" s="35">
        <v>45873</v>
      </c>
      <c r="D81" s="36"/>
      <c r="E81" s="37"/>
      <c r="F81" s="3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>
        <v>0.20399999999999999</v>
      </c>
      <c r="R81" s="38"/>
      <c r="S81" s="38"/>
      <c r="T81" s="38"/>
      <c r="U81" s="38">
        <v>0.32300000000000001</v>
      </c>
      <c r="V81" s="31" t="str">
        <f t="shared" si="2"/>
        <v>N/A</v>
      </c>
      <c r="W81">
        <f t="shared" si="3"/>
        <v>0</v>
      </c>
    </row>
    <row r="82" spans="1:23" x14ac:dyDescent="0.25">
      <c r="A82" s="62" t="s">
        <v>147</v>
      </c>
      <c r="B82" s="51" t="s">
        <v>148</v>
      </c>
      <c r="C82" s="52">
        <v>45874</v>
      </c>
      <c r="D82" s="53"/>
      <c r="E82" s="54">
        <v>0.629</v>
      </c>
      <c r="F82" s="54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>
        <v>0.44400000000000001</v>
      </c>
      <c r="T82" s="55"/>
      <c r="U82" s="55"/>
      <c r="V82" s="63" t="str">
        <f t="shared" si="2"/>
        <v>N/A</v>
      </c>
      <c r="W82">
        <f t="shared" si="3"/>
        <v>3.145E-4</v>
      </c>
    </row>
    <row r="83" spans="1:23" x14ac:dyDescent="0.25">
      <c r="A83" s="64" t="s">
        <v>149</v>
      </c>
      <c r="B83" s="24" t="s">
        <v>148</v>
      </c>
      <c r="C83" s="25">
        <v>45874</v>
      </c>
      <c r="D83" s="26"/>
      <c r="E83" s="27">
        <v>2.0499999999999998</v>
      </c>
      <c r="F83" s="27"/>
      <c r="G83" s="28"/>
      <c r="H83" s="28"/>
      <c r="I83" s="28"/>
      <c r="J83" s="28">
        <v>0.91100000000000003</v>
      </c>
      <c r="K83" s="28"/>
      <c r="L83" s="28"/>
      <c r="M83" s="28"/>
      <c r="N83" s="28"/>
      <c r="O83" s="28">
        <v>0.69899999999999995</v>
      </c>
      <c r="P83" s="28"/>
      <c r="Q83" s="28"/>
      <c r="R83" s="28"/>
      <c r="S83" s="28">
        <v>1.21</v>
      </c>
      <c r="T83" s="28"/>
      <c r="U83" s="28"/>
      <c r="V83" s="63" t="str">
        <f t="shared" si="2"/>
        <v>N/A</v>
      </c>
      <c r="W83">
        <f t="shared" si="3"/>
        <v>1.0249999999999999E-3</v>
      </c>
    </row>
    <row r="84" spans="1:23" x14ac:dyDescent="0.25">
      <c r="A84" s="65" t="s">
        <v>150</v>
      </c>
      <c r="B84" s="34" t="s">
        <v>151</v>
      </c>
      <c r="C84" s="35">
        <v>45880</v>
      </c>
      <c r="D84" s="36"/>
      <c r="E84" s="37"/>
      <c r="F84" s="37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>
        <v>0.16</v>
      </c>
      <c r="R84" s="38"/>
      <c r="S84" s="38"/>
      <c r="T84" s="38"/>
      <c r="U84" s="38"/>
      <c r="V84" s="63" t="str">
        <f t="shared" si="2"/>
        <v>N/A</v>
      </c>
      <c r="W84">
        <f t="shared" si="3"/>
        <v>0</v>
      </c>
    </row>
    <row r="85" spans="1:23" x14ac:dyDescent="0.25">
      <c r="A85" s="65" t="s">
        <v>152</v>
      </c>
      <c r="B85" s="34" t="s">
        <v>151</v>
      </c>
      <c r="C85" s="35">
        <v>45880</v>
      </c>
      <c r="D85" s="36"/>
      <c r="E85" s="37"/>
      <c r="F85" s="37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>
        <v>0.19600000000000001</v>
      </c>
      <c r="R85" s="38"/>
      <c r="S85" s="38"/>
      <c r="T85" s="38"/>
      <c r="U85" s="38"/>
      <c r="V85" s="63" t="str">
        <f t="shared" si="2"/>
        <v>N/A</v>
      </c>
      <c r="W85">
        <f t="shared" si="3"/>
        <v>0</v>
      </c>
    </row>
    <row r="86" spans="1:23" x14ac:dyDescent="0.25">
      <c r="A86" s="65" t="s">
        <v>153</v>
      </c>
      <c r="B86" s="34" t="s">
        <v>154</v>
      </c>
      <c r="C86" s="35">
        <v>45880</v>
      </c>
      <c r="D86" s="36"/>
      <c r="E86" s="37"/>
      <c r="F86" s="37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>
        <v>0.28299999999999997</v>
      </c>
      <c r="R86" s="38"/>
      <c r="S86" s="38"/>
      <c r="T86" s="38"/>
      <c r="U86" s="38"/>
      <c r="V86" s="63" t="str">
        <f t="shared" si="2"/>
        <v>N/A</v>
      </c>
      <c r="W86">
        <f t="shared" si="3"/>
        <v>0</v>
      </c>
    </row>
    <row r="87" spans="1:23" x14ac:dyDescent="0.25">
      <c r="A87" s="65" t="s">
        <v>155</v>
      </c>
      <c r="B87" s="34" t="s">
        <v>156</v>
      </c>
      <c r="C87" s="35">
        <v>45881</v>
      </c>
      <c r="D87" s="36"/>
      <c r="E87" s="37"/>
      <c r="F87" s="37"/>
      <c r="G87" s="38"/>
      <c r="H87" s="38"/>
      <c r="I87" s="38">
        <v>0.42599999999999999</v>
      </c>
      <c r="J87" s="38"/>
      <c r="K87" s="38"/>
      <c r="L87" s="38">
        <v>1.29</v>
      </c>
      <c r="M87" s="38"/>
      <c r="N87" s="38"/>
      <c r="O87" s="38"/>
      <c r="P87" s="38"/>
      <c r="Q87" s="38"/>
      <c r="R87" s="38"/>
      <c r="S87" s="38"/>
      <c r="T87" s="38"/>
      <c r="U87" s="38"/>
      <c r="V87" s="63" t="str">
        <f t="shared" si="2"/>
        <v>N/A</v>
      </c>
      <c r="W87">
        <f t="shared" si="3"/>
        <v>4.2599999999999999E-2</v>
      </c>
    </row>
    <row r="88" spans="1:23" ht="15.75" x14ac:dyDescent="0.25">
      <c r="A88" s="65" t="s">
        <v>157</v>
      </c>
      <c r="B88" s="34" t="s">
        <v>158</v>
      </c>
      <c r="C88" s="35">
        <v>45881</v>
      </c>
      <c r="D88" s="36"/>
      <c r="E88" s="37">
        <v>2.74</v>
      </c>
      <c r="F88" s="37"/>
      <c r="G88" s="38">
        <v>1.46</v>
      </c>
      <c r="H88" s="38"/>
      <c r="I88" s="38">
        <v>3.72</v>
      </c>
      <c r="J88" s="38">
        <v>2.63</v>
      </c>
      <c r="K88" s="38"/>
      <c r="L88" s="61">
        <v>8.69</v>
      </c>
      <c r="M88" s="38">
        <v>2.77</v>
      </c>
      <c r="N88" s="38"/>
      <c r="O88" s="38">
        <v>2.4900000000000002</v>
      </c>
      <c r="P88" s="38"/>
      <c r="Q88" s="38"/>
      <c r="R88" s="38"/>
      <c r="S88" s="38">
        <v>2.2200000000000002</v>
      </c>
      <c r="T88" s="38">
        <v>0.63100000000000001</v>
      </c>
      <c r="U88" s="38"/>
      <c r="V88" s="63">
        <f t="shared" si="2"/>
        <v>0.37336999999999998</v>
      </c>
      <c r="W88">
        <f t="shared" si="3"/>
        <v>0.37336999999999998</v>
      </c>
    </row>
    <row r="89" spans="1:23" x14ac:dyDescent="0.25">
      <c r="A89" s="65" t="s">
        <v>159</v>
      </c>
      <c r="B89" s="34" t="s">
        <v>160</v>
      </c>
      <c r="C89" s="35">
        <v>45881</v>
      </c>
      <c r="D89" s="36"/>
      <c r="E89" s="37"/>
      <c r="F89" s="37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>
        <v>0.51300000000000001</v>
      </c>
      <c r="T89" s="38"/>
      <c r="U89" s="38"/>
      <c r="V89" s="63" t="str">
        <f t="shared" si="2"/>
        <v>N/A</v>
      </c>
      <c r="W89">
        <f t="shared" si="3"/>
        <v>0</v>
      </c>
    </row>
    <row r="90" spans="1:23" x14ac:dyDescent="0.25">
      <c r="A90" s="65" t="s">
        <v>161</v>
      </c>
      <c r="B90" s="34" t="s">
        <v>162</v>
      </c>
      <c r="C90" s="35">
        <v>45881</v>
      </c>
      <c r="D90" s="36"/>
      <c r="E90" s="37"/>
      <c r="F90" s="37"/>
      <c r="G90" s="38"/>
      <c r="H90" s="38"/>
      <c r="I90" s="38"/>
      <c r="J90" s="38"/>
      <c r="K90" s="38"/>
      <c r="L90" s="38"/>
      <c r="M90" s="38">
        <v>0.41599999999999998</v>
      </c>
      <c r="N90" s="38"/>
      <c r="O90" s="38"/>
      <c r="P90" s="38"/>
      <c r="Q90" s="38"/>
      <c r="R90" s="38"/>
      <c r="S90" s="38"/>
      <c r="T90" s="38"/>
      <c r="U90" s="38"/>
      <c r="V90" s="63" t="str">
        <f t="shared" si="2"/>
        <v>N/A</v>
      </c>
      <c r="W90">
        <f t="shared" si="3"/>
        <v>0</v>
      </c>
    </row>
    <row r="91" spans="1:23" x14ac:dyDescent="0.25">
      <c r="A91" s="65" t="s">
        <v>163</v>
      </c>
      <c r="B91" s="34" t="s">
        <v>164</v>
      </c>
      <c r="C91" s="35">
        <v>45881</v>
      </c>
      <c r="D91" s="36"/>
      <c r="E91" s="37"/>
      <c r="F91" s="37"/>
      <c r="G91" s="38"/>
      <c r="H91" s="38"/>
      <c r="I91" s="38"/>
      <c r="J91" s="38"/>
      <c r="K91" s="38"/>
      <c r="L91" s="38">
        <v>0.65800000000000003</v>
      </c>
      <c r="M91" s="38"/>
      <c r="N91" s="38"/>
      <c r="O91" s="38"/>
      <c r="P91" s="38"/>
      <c r="Q91" s="38"/>
      <c r="R91" s="38"/>
      <c r="S91" s="38"/>
      <c r="T91" s="38"/>
      <c r="U91" s="38"/>
      <c r="V91" s="63" t="str">
        <f t="shared" si="2"/>
        <v>N/A</v>
      </c>
      <c r="W91">
        <f t="shared" si="3"/>
        <v>0</v>
      </c>
    </row>
    <row r="92" spans="1:23" x14ac:dyDescent="0.25">
      <c r="A92" s="65" t="s">
        <v>165</v>
      </c>
      <c r="B92" s="34" t="s">
        <v>166</v>
      </c>
      <c r="C92" s="35">
        <v>45887</v>
      </c>
      <c r="D92" s="36"/>
      <c r="E92" s="37"/>
      <c r="F92" s="37"/>
      <c r="G92" s="38"/>
      <c r="H92" s="38"/>
      <c r="I92" s="38">
        <v>0.41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63" t="str">
        <f t="shared" si="2"/>
        <v>N/A</v>
      </c>
      <c r="W92">
        <f t="shared" si="3"/>
        <v>4.0999999999999995E-2</v>
      </c>
    </row>
    <row r="93" spans="1:23" x14ac:dyDescent="0.25">
      <c r="A93" s="65" t="s">
        <v>167</v>
      </c>
      <c r="B93" s="34" t="s">
        <v>52</v>
      </c>
      <c r="C93" s="35">
        <v>45888</v>
      </c>
      <c r="D93" s="36"/>
      <c r="E93" s="37"/>
      <c r="F93" s="37"/>
      <c r="G93" s="38"/>
      <c r="H93" s="38"/>
      <c r="I93" s="38"/>
      <c r="J93" s="38">
        <v>0.65600000000000003</v>
      </c>
      <c r="K93" s="38"/>
      <c r="L93" s="38"/>
      <c r="M93" s="38"/>
      <c r="N93" s="38"/>
      <c r="O93" s="38"/>
      <c r="P93" s="38"/>
      <c r="Q93" s="38"/>
      <c r="R93" s="38"/>
      <c r="S93" s="38">
        <v>0.94699999999999995</v>
      </c>
      <c r="T93" s="38"/>
      <c r="U93" s="38"/>
      <c r="V93" s="63" t="str">
        <f t="shared" si="2"/>
        <v>N/A</v>
      </c>
      <c r="W93">
        <f t="shared" si="3"/>
        <v>0</v>
      </c>
    </row>
    <row r="94" spans="1:23" ht="15.75" x14ac:dyDescent="0.25">
      <c r="A94" s="65" t="s">
        <v>168</v>
      </c>
      <c r="B94" s="34" t="s">
        <v>52</v>
      </c>
      <c r="C94" s="35">
        <v>45888</v>
      </c>
      <c r="D94" s="36"/>
      <c r="E94" s="37">
        <v>3.95</v>
      </c>
      <c r="F94" s="37"/>
      <c r="G94" s="38">
        <v>1.32</v>
      </c>
      <c r="H94" s="38"/>
      <c r="I94" s="61">
        <v>28.6</v>
      </c>
      <c r="J94" s="38">
        <v>4.7300000000000004</v>
      </c>
      <c r="K94" s="38"/>
      <c r="L94" s="38">
        <v>1.01</v>
      </c>
      <c r="M94" s="38">
        <v>0.76500000000000001</v>
      </c>
      <c r="N94" s="38"/>
      <c r="O94" s="38">
        <v>1.48</v>
      </c>
      <c r="P94" s="38"/>
      <c r="Q94" s="38"/>
      <c r="R94" s="38">
        <v>2.35</v>
      </c>
      <c r="S94" s="38">
        <v>4.2300000000000004</v>
      </c>
      <c r="T94" s="38">
        <v>5.9</v>
      </c>
      <c r="U94" s="38"/>
      <c r="V94" s="66">
        <f t="shared" si="2"/>
        <v>2.8619750000000002</v>
      </c>
      <c r="W94">
        <f t="shared" si="3"/>
        <v>2.8619750000000002</v>
      </c>
    </row>
    <row r="95" spans="1:23" x14ac:dyDescent="0.25">
      <c r="A95" s="67" t="s">
        <v>91</v>
      </c>
      <c r="B95" s="51" t="s">
        <v>52</v>
      </c>
      <c r="C95" s="52">
        <v>45888</v>
      </c>
      <c r="D95" s="53"/>
      <c r="E95" s="54"/>
      <c r="F95" s="54"/>
      <c r="G95" s="55"/>
      <c r="H95" s="55"/>
      <c r="I95" s="55"/>
      <c r="J95" s="55">
        <v>1.07</v>
      </c>
      <c r="K95" s="55"/>
      <c r="L95" s="55"/>
      <c r="M95" s="55">
        <v>0.48099999999999998</v>
      </c>
      <c r="N95" s="55"/>
      <c r="O95" s="55">
        <v>0.749</v>
      </c>
      <c r="P95" s="55"/>
      <c r="Q95" s="55"/>
      <c r="R95" s="55"/>
      <c r="S95" s="55">
        <v>1.18</v>
      </c>
      <c r="T95" s="55"/>
      <c r="U95" s="55"/>
      <c r="V95" s="63" t="str">
        <f t="shared" si="2"/>
        <v>N/A</v>
      </c>
      <c r="W95">
        <f t="shared" si="3"/>
        <v>0</v>
      </c>
    </row>
    <row r="96" spans="1:23" x14ac:dyDescent="0.25">
      <c r="A96" s="59" t="s">
        <v>169</v>
      </c>
      <c r="B96" s="34" t="s">
        <v>170</v>
      </c>
      <c r="C96" s="35">
        <v>45888</v>
      </c>
      <c r="D96" s="36"/>
      <c r="E96" s="37">
        <v>0.45200000000000001</v>
      </c>
      <c r="F96" s="37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1" t="str">
        <f t="shared" si="2"/>
        <v>N/A</v>
      </c>
      <c r="W96">
        <f t="shared" si="3"/>
        <v>2.2600000000000002E-4</v>
      </c>
    </row>
    <row r="97" spans="1:23" x14ac:dyDescent="0.25">
      <c r="A97" s="59" t="s">
        <v>171</v>
      </c>
      <c r="B97" s="34" t="s">
        <v>52</v>
      </c>
      <c r="C97" s="35">
        <v>45895</v>
      </c>
      <c r="D97" s="36"/>
      <c r="E97" s="37">
        <v>0.57299999999999995</v>
      </c>
      <c r="F97" s="37"/>
      <c r="G97" s="38"/>
      <c r="H97" s="38"/>
      <c r="I97" s="38"/>
      <c r="J97" s="38">
        <v>0.47199999999999998</v>
      </c>
      <c r="K97" s="38"/>
      <c r="L97" s="38">
        <v>1.78</v>
      </c>
      <c r="M97" s="38"/>
      <c r="N97" s="38"/>
      <c r="O97" s="38"/>
      <c r="P97" s="38"/>
      <c r="Q97" s="38"/>
      <c r="R97" s="38"/>
      <c r="S97" s="38">
        <v>0.72899999999999998</v>
      </c>
      <c r="T97" s="38"/>
      <c r="U97" s="38"/>
      <c r="V97" s="31" t="str">
        <f t="shared" si="2"/>
        <v>N/A</v>
      </c>
      <c r="W97">
        <f t="shared" si="3"/>
        <v>2.8649999999999997E-4</v>
      </c>
    </row>
    <row r="98" spans="1:23" x14ac:dyDescent="0.25">
      <c r="A98" s="59" t="s">
        <v>54</v>
      </c>
      <c r="B98" s="34" t="s">
        <v>52</v>
      </c>
      <c r="C98" s="35">
        <v>45895</v>
      </c>
      <c r="D98" s="36"/>
      <c r="E98" s="37">
        <v>0.66</v>
      </c>
      <c r="F98" s="37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1" t="str">
        <f t="shared" si="2"/>
        <v>N/A</v>
      </c>
      <c r="W98">
        <f t="shared" si="3"/>
        <v>3.3E-4</v>
      </c>
    </row>
    <row r="99" spans="1:23" x14ac:dyDescent="0.25">
      <c r="A99" s="59" t="s">
        <v>92</v>
      </c>
      <c r="B99" s="34" t="s">
        <v>52</v>
      </c>
      <c r="C99" s="35">
        <v>45895</v>
      </c>
      <c r="D99" s="36"/>
      <c r="E99" s="37">
        <v>0.95099999999999996</v>
      </c>
      <c r="F99" s="37"/>
      <c r="G99" s="38">
        <v>0.40100000000000002</v>
      </c>
      <c r="H99" s="38"/>
      <c r="I99" s="38">
        <v>0.73199999999999998</v>
      </c>
      <c r="J99" s="38">
        <v>2.08</v>
      </c>
      <c r="K99" s="38"/>
      <c r="L99" s="38"/>
      <c r="M99" s="38"/>
      <c r="N99" s="38"/>
      <c r="O99" s="38">
        <v>0.76600000000000001</v>
      </c>
      <c r="P99" s="38"/>
      <c r="Q99" s="38"/>
      <c r="R99" s="38"/>
      <c r="S99" s="38">
        <v>1.89</v>
      </c>
      <c r="T99" s="38"/>
      <c r="U99" s="38"/>
      <c r="V99" s="31">
        <f t="shared" si="2"/>
        <v>7.3675500000000005E-2</v>
      </c>
      <c r="W99">
        <f t="shared" si="3"/>
        <v>7.3675500000000005E-2</v>
      </c>
    </row>
    <row r="100" spans="1:23" x14ac:dyDescent="0.25">
      <c r="A100" s="59" t="s">
        <v>93</v>
      </c>
      <c r="B100" s="34" t="s">
        <v>52</v>
      </c>
      <c r="C100" s="35">
        <v>45895</v>
      </c>
      <c r="D100" s="36"/>
      <c r="E100" s="37">
        <v>0.68200000000000005</v>
      </c>
      <c r="F100" s="37"/>
      <c r="G100" s="38"/>
      <c r="H100" s="38"/>
      <c r="I100" s="38">
        <v>0.60899999999999999</v>
      </c>
      <c r="J100" s="38">
        <v>0.51600000000000001</v>
      </c>
      <c r="K100" s="38"/>
      <c r="L100" s="38"/>
      <c r="M100" s="38"/>
      <c r="N100" s="38"/>
      <c r="O100" s="38"/>
      <c r="P100" s="38"/>
      <c r="Q100" s="38"/>
      <c r="R100" s="38"/>
      <c r="S100" s="38">
        <v>0.72899999999999998</v>
      </c>
      <c r="T100" s="38"/>
      <c r="U100" s="38"/>
      <c r="V100" s="31">
        <f t="shared" si="2"/>
        <v>6.1240999999999997E-2</v>
      </c>
      <c r="W100">
        <f t="shared" si="3"/>
        <v>6.1240999999999997E-2</v>
      </c>
    </row>
    <row r="101" spans="1:23" x14ac:dyDescent="0.25">
      <c r="A101" s="59" t="s">
        <v>172</v>
      </c>
      <c r="B101" s="34" t="s">
        <v>173</v>
      </c>
      <c r="C101" s="35">
        <v>45895</v>
      </c>
      <c r="D101" s="36"/>
      <c r="E101" s="37"/>
      <c r="F101" s="37"/>
      <c r="G101" s="38"/>
      <c r="H101" s="38"/>
      <c r="I101" s="38"/>
      <c r="J101" s="38">
        <v>0.65400000000000003</v>
      </c>
      <c r="K101" s="38"/>
      <c r="L101" s="38"/>
      <c r="M101" s="38"/>
      <c r="N101" s="38"/>
      <c r="O101" s="38"/>
      <c r="P101" s="38"/>
      <c r="Q101" s="38"/>
      <c r="R101" s="38"/>
      <c r="S101" s="38">
        <v>0.68700000000000006</v>
      </c>
      <c r="T101" s="38"/>
      <c r="U101" s="38"/>
      <c r="V101" s="31" t="str">
        <f t="shared" si="2"/>
        <v>N/A</v>
      </c>
      <c r="W101">
        <f t="shared" si="3"/>
        <v>0</v>
      </c>
    </row>
    <row r="102" spans="1:23" x14ac:dyDescent="0.25">
      <c r="A102" s="59" t="s">
        <v>51</v>
      </c>
      <c r="B102" s="34" t="s">
        <v>52</v>
      </c>
      <c r="C102" s="35">
        <v>45910</v>
      </c>
      <c r="D102" s="36"/>
      <c r="E102" s="37">
        <v>0.61099999999999999</v>
      </c>
      <c r="F102" s="37"/>
      <c r="G102" s="38"/>
      <c r="H102" s="38"/>
      <c r="I102" s="38">
        <v>0.80600000000000005</v>
      </c>
      <c r="J102" s="38"/>
      <c r="K102" s="38"/>
      <c r="L102" s="38">
        <v>1.79</v>
      </c>
      <c r="M102" s="38"/>
      <c r="N102" s="38"/>
      <c r="O102" s="38">
        <v>0.75600000000000001</v>
      </c>
      <c r="P102" s="38"/>
      <c r="Q102" s="38"/>
      <c r="R102" s="38"/>
      <c r="S102" s="38"/>
      <c r="T102" s="38"/>
      <c r="U102" s="38"/>
      <c r="V102" s="31">
        <f t="shared" si="2"/>
        <v>8.0905500000000005E-2</v>
      </c>
      <c r="W102">
        <f t="shared" si="3"/>
        <v>8.0905500000000005E-2</v>
      </c>
    </row>
    <row r="103" spans="1:23" x14ac:dyDescent="0.25">
      <c r="A103" s="34" t="s">
        <v>55</v>
      </c>
      <c r="B103" s="34" t="s">
        <v>52</v>
      </c>
      <c r="C103" s="35">
        <v>45910</v>
      </c>
      <c r="D103" s="36"/>
      <c r="E103" s="37">
        <v>0.88300000000000001</v>
      </c>
      <c r="F103" s="37"/>
      <c r="G103" s="38">
        <v>0.83099999999999996</v>
      </c>
      <c r="H103" s="38"/>
      <c r="I103" s="38">
        <v>0.82499999999999996</v>
      </c>
      <c r="J103" s="38">
        <v>2.2000000000000002</v>
      </c>
      <c r="K103" s="38"/>
      <c r="L103" s="38">
        <v>1.1299999999999999</v>
      </c>
      <c r="M103" s="38">
        <v>1.63</v>
      </c>
      <c r="N103" s="38"/>
      <c r="O103" s="38">
        <v>1.22</v>
      </c>
      <c r="P103" s="38"/>
      <c r="Q103" s="38"/>
      <c r="R103" s="38"/>
      <c r="S103" s="38">
        <v>1.72</v>
      </c>
      <c r="T103" s="38"/>
      <c r="U103" s="38"/>
      <c r="V103" s="31">
        <f t="shared" si="2"/>
        <v>8.2941499999999987E-2</v>
      </c>
      <c r="W103">
        <f t="shared" si="3"/>
        <v>8.2941499999999987E-2</v>
      </c>
    </row>
    <row r="104" spans="1:23" x14ac:dyDescent="0.25">
      <c r="A104" s="59" t="s">
        <v>174</v>
      </c>
      <c r="B104" s="34" t="s">
        <v>175</v>
      </c>
      <c r="C104" s="35">
        <v>45923</v>
      </c>
      <c r="D104" s="36"/>
      <c r="E104" s="37">
        <v>0.67700000000000005</v>
      </c>
      <c r="F104" s="37"/>
      <c r="G104" s="38"/>
      <c r="H104" s="38"/>
      <c r="I104" s="38">
        <v>0.93100000000000005</v>
      </c>
      <c r="J104" s="38">
        <v>1.1100000000000001</v>
      </c>
      <c r="K104" s="38"/>
      <c r="L104" s="38">
        <v>0.47499999999999998</v>
      </c>
      <c r="M104" s="38">
        <v>0.66600000000000004</v>
      </c>
      <c r="N104" s="38"/>
      <c r="O104" s="38"/>
      <c r="P104" s="38"/>
      <c r="Q104" s="38"/>
      <c r="R104" s="38"/>
      <c r="S104" s="38">
        <v>0.871</v>
      </c>
      <c r="T104" s="38"/>
      <c r="U104" s="38"/>
      <c r="V104" s="31">
        <f t="shared" si="2"/>
        <v>9.3438500000000008E-2</v>
      </c>
      <c r="W104">
        <f t="shared" si="3"/>
        <v>9.3438500000000008E-2</v>
      </c>
    </row>
    <row r="105" spans="1:23" x14ac:dyDescent="0.25">
      <c r="A105" s="59" t="s">
        <v>174</v>
      </c>
      <c r="B105" s="34" t="s">
        <v>175</v>
      </c>
      <c r="C105" s="35">
        <v>45923</v>
      </c>
      <c r="D105" s="36"/>
      <c r="E105" s="37">
        <v>4.53</v>
      </c>
      <c r="F105" s="37"/>
      <c r="G105" s="38">
        <v>0.92600000000000005</v>
      </c>
      <c r="H105" s="38"/>
      <c r="I105" s="38">
        <v>0.41799999999999998</v>
      </c>
      <c r="J105" s="38">
        <v>4.3</v>
      </c>
      <c r="K105" s="38"/>
      <c r="L105" s="38"/>
      <c r="M105" s="38">
        <v>3.04</v>
      </c>
      <c r="N105" s="38"/>
      <c r="O105" s="38">
        <v>1.17</v>
      </c>
      <c r="P105" s="38"/>
      <c r="Q105" s="38"/>
      <c r="R105" s="38"/>
      <c r="S105" s="38">
        <v>5.77</v>
      </c>
      <c r="T105" s="38"/>
      <c r="U105" s="38"/>
      <c r="V105" s="31">
        <f t="shared" si="2"/>
        <v>4.4065E-2</v>
      </c>
      <c r="W105">
        <f t="shared" si="3"/>
        <v>4.4065E-2</v>
      </c>
    </row>
    <row r="106" spans="1:23" x14ac:dyDescent="0.25">
      <c r="A106" s="59" t="s">
        <v>176</v>
      </c>
      <c r="B106" s="34" t="s">
        <v>177</v>
      </c>
      <c r="C106" s="35">
        <v>45923</v>
      </c>
      <c r="D106" s="36"/>
      <c r="E106" s="37">
        <v>2.27</v>
      </c>
      <c r="F106" s="37"/>
      <c r="G106" s="38">
        <v>1.46</v>
      </c>
      <c r="H106" s="38"/>
      <c r="I106" s="38">
        <v>2.1800000000000002</v>
      </c>
      <c r="J106" s="38">
        <v>5.24</v>
      </c>
      <c r="K106" s="38"/>
      <c r="L106" s="38">
        <v>2.09</v>
      </c>
      <c r="M106" s="38">
        <v>3.64</v>
      </c>
      <c r="N106" s="38"/>
      <c r="O106" s="38">
        <v>1.59</v>
      </c>
      <c r="P106" s="38"/>
      <c r="Q106" s="38"/>
      <c r="R106" s="38"/>
      <c r="S106" s="38">
        <v>4.46</v>
      </c>
      <c r="T106" s="38">
        <v>0.41899999999999998</v>
      </c>
      <c r="U106" s="38"/>
      <c r="V106" s="31">
        <f t="shared" si="2"/>
        <v>0.21913500000000002</v>
      </c>
      <c r="W106">
        <f t="shared" si="3"/>
        <v>0.21913500000000002</v>
      </c>
    </row>
    <row r="107" spans="1:23" x14ac:dyDescent="0.25">
      <c r="A107" s="59" t="s">
        <v>178</v>
      </c>
      <c r="B107" s="34" t="s">
        <v>177</v>
      </c>
      <c r="C107" s="35">
        <v>45923</v>
      </c>
      <c r="D107" s="36"/>
      <c r="E107" s="37"/>
      <c r="F107" s="37"/>
      <c r="G107" s="38">
        <v>0.69499999999999995</v>
      </c>
      <c r="H107" s="38"/>
      <c r="I107" s="38">
        <v>0.82399999999999995</v>
      </c>
      <c r="J107" s="38">
        <v>2.42</v>
      </c>
      <c r="K107" s="38"/>
      <c r="L107" s="38"/>
      <c r="M107" s="38">
        <v>1.08</v>
      </c>
      <c r="N107" s="38"/>
      <c r="O107" s="38"/>
      <c r="P107" s="38"/>
      <c r="Q107" s="38"/>
      <c r="R107" s="38"/>
      <c r="S107" s="38">
        <v>2.44</v>
      </c>
      <c r="T107" s="38"/>
      <c r="U107" s="38"/>
      <c r="V107" s="31" t="str">
        <f t="shared" si="2"/>
        <v>N/A</v>
      </c>
      <c r="W107">
        <f t="shared" si="3"/>
        <v>8.2400000000000001E-2</v>
      </c>
    </row>
    <row r="108" spans="1:23" x14ac:dyDescent="0.25">
      <c r="A108" s="59" t="s">
        <v>67</v>
      </c>
      <c r="B108" s="34" t="s">
        <v>68</v>
      </c>
      <c r="C108" s="35">
        <v>45924</v>
      </c>
      <c r="D108" s="36"/>
      <c r="E108" s="37"/>
      <c r="F108" s="37"/>
      <c r="G108" s="38"/>
      <c r="H108" s="38"/>
      <c r="I108" s="38">
        <v>0.45950000000000002</v>
      </c>
      <c r="J108" s="38"/>
      <c r="K108" s="38"/>
      <c r="L108" s="38">
        <v>1.38</v>
      </c>
      <c r="M108" s="38"/>
      <c r="N108" s="38"/>
      <c r="O108" s="38"/>
      <c r="P108" s="38"/>
      <c r="Q108" s="38"/>
      <c r="R108" s="38"/>
      <c r="S108" s="38"/>
      <c r="T108" s="38"/>
      <c r="U108" s="38"/>
      <c r="V108" s="31" t="str">
        <f t="shared" si="2"/>
        <v>N/A</v>
      </c>
      <c r="W108">
        <f t="shared" si="3"/>
        <v>4.5950000000000005E-2</v>
      </c>
    </row>
    <row r="109" spans="1:23" x14ac:dyDescent="0.25">
      <c r="A109" s="59" t="s">
        <v>69</v>
      </c>
      <c r="B109" s="34" t="s">
        <v>68</v>
      </c>
      <c r="C109" s="35">
        <v>45924</v>
      </c>
      <c r="D109" s="36"/>
      <c r="E109" s="37">
        <v>0.63500000000000001</v>
      </c>
      <c r="F109" s="37"/>
      <c r="G109" s="38"/>
      <c r="H109" s="38"/>
      <c r="I109" s="38">
        <v>1.21</v>
      </c>
      <c r="J109" s="38"/>
      <c r="K109" s="38"/>
      <c r="L109" s="38">
        <v>1.88</v>
      </c>
      <c r="M109" s="38"/>
      <c r="N109" s="38"/>
      <c r="O109" s="38"/>
      <c r="P109" s="38"/>
      <c r="Q109" s="38"/>
      <c r="R109" s="38"/>
      <c r="S109" s="38"/>
      <c r="T109" s="38"/>
      <c r="U109" s="38"/>
      <c r="V109" s="31">
        <f t="shared" si="2"/>
        <v>0.12131749999999999</v>
      </c>
      <c r="W109">
        <f t="shared" si="3"/>
        <v>0.12131749999999999</v>
      </c>
    </row>
    <row r="110" spans="1:23" x14ac:dyDescent="0.25">
      <c r="A110" s="59" t="s">
        <v>70</v>
      </c>
      <c r="B110" s="34" t="s">
        <v>68</v>
      </c>
      <c r="C110" s="35">
        <v>45924</v>
      </c>
      <c r="D110" s="36"/>
      <c r="E110" s="37"/>
      <c r="F110" s="37"/>
      <c r="G110" s="38"/>
      <c r="H110" s="38"/>
      <c r="I110" s="38">
        <v>0.53800000000000003</v>
      </c>
      <c r="J110" s="38"/>
      <c r="K110" s="38"/>
      <c r="L110" s="38">
        <v>1.43</v>
      </c>
      <c r="M110" s="38">
        <v>0.45</v>
      </c>
      <c r="N110" s="38"/>
      <c r="O110" s="38"/>
      <c r="P110" s="38"/>
      <c r="Q110" s="38"/>
      <c r="R110" s="38"/>
      <c r="S110" s="38"/>
      <c r="T110" s="38"/>
      <c r="U110" s="38"/>
      <c r="V110" s="31" t="str">
        <f t="shared" si="2"/>
        <v>N/A</v>
      </c>
      <c r="W110">
        <f t="shared" si="3"/>
        <v>5.3800000000000001E-2</v>
      </c>
    </row>
    <row r="111" spans="1:23" x14ac:dyDescent="0.25">
      <c r="A111" s="59" t="s">
        <v>179</v>
      </c>
      <c r="B111" s="34" t="s">
        <v>68</v>
      </c>
      <c r="C111" s="35">
        <v>45924</v>
      </c>
      <c r="D111" s="36"/>
      <c r="E111" s="37"/>
      <c r="F111" s="37"/>
      <c r="G111" s="38"/>
      <c r="H111" s="38"/>
      <c r="I111" s="38">
        <v>0.38400000000000001</v>
      </c>
      <c r="J111" s="38"/>
      <c r="K111" s="38"/>
      <c r="L111" s="38">
        <v>0.53100000000000003</v>
      </c>
      <c r="M111" s="38"/>
      <c r="N111" s="38"/>
      <c r="O111" s="38"/>
      <c r="P111" s="38"/>
      <c r="Q111" s="38"/>
      <c r="R111" s="38"/>
      <c r="S111" s="38"/>
      <c r="T111" s="38"/>
      <c r="U111" s="38"/>
      <c r="V111" s="31" t="str">
        <f t="shared" si="2"/>
        <v>N/A</v>
      </c>
      <c r="W111">
        <f t="shared" si="3"/>
        <v>3.8400000000000004E-2</v>
      </c>
    </row>
    <row r="112" spans="1:23" x14ac:dyDescent="0.25">
      <c r="A112" s="59" t="s">
        <v>72</v>
      </c>
      <c r="B112" s="34" t="s">
        <v>68</v>
      </c>
      <c r="C112" s="35">
        <v>45924</v>
      </c>
      <c r="D112" s="36"/>
      <c r="E112" s="37"/>
      <c r="F112" s="37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>
        <v>0.504</v>
      </c>
      <c r="T112" s="38"/>
      <c r="U112" s="38"/>
      <c r="V112" s="31" t="str">
        <f t="shared" si="2"/>
        <v>N/A</v>
      </c>
      <c r="W112">
        <f t="shared" si="3"/>
        <v>0</v>
      </c>
    </row>
    <row r="113" spans="1:33" x14ac:dyDescent="0.25">
      <c r="A113" s="59" t="s">
        <v>180</v>
      </c>
      <c r="B113" s="34" t="s">
        <v>181</v>
      </c>
      <c r="C113" s="35">
        <v>45929</v>
      </c>
      <c r="D113" s="36"/>
      <c r="E113" s="37">
        <v>1.29</v>
      </c>
      <c r="F113" s="37"/>
      <c r="G113" s="38">
        <v>0.98299999999999998</v>
      </c>
      <c r="H113" s="38"/>
      <c r="I113" s="38">
        <v>1.92</v>
      </c>
      <c r="J113" s="38">
        <v>2.31</v>
      </c>
      <c r="K113" s="38"/>
      <c r="L113" s="38">
        <v>3.7</v>
      </c>
      <c r="M113" s="38">
        <v>2.2599999999999998</v>
      </c>
      <c r="N113" s="38"/>
      <c r="O113" s="38">
        <v>1.21</v>
      </c>
      <c r="P113" s="38"/>
      <c r="Q113" s="38"/>
      <c r="R113" s="38"/>
      <c r="S113" s="38">
        <v>2.35</v>
      </c>
      <c r="T113" s="38"/>
      <c r="U113" s="38"/>
      <c r="V113" s="31">
        <f t="shared" si="2"/>
        <v>0.19264500000000001</v>
      </c>
      <c r="W113">
        <f t="shared" si="3"/>
        <v>0.19264500000000001</v>
      </c>
    </row>
    <row r="114" spans="1:33" x14ac:dyDescent="0.25">
      <c r="A114" s="59" t="s">
        <v>58</v>
      </c>
      <c r="B114" s="34" t="s">
        <v>59</v>
      </c>
      <c r="C114" s="35">
        <v>45936</v>
      </c>
      <c r="D114" s="36"/>
      <c r="E114" s="37">
        <v>1.01</v>
      </c>
      <c r="F114" s="37"/>
      <c r="G114" s="38"/>
      <c r="H114" s="38"/>
      <c r="I114" s="38">
        <v>1.55</v>
      </c>
      <c r="J114" s="38">
        <v>0.73199999999999998</v>
      </c>
      <c r="K114" s="38"/>
      <c r="L114" s="38">
        <v>0.94799999999999995</v>
      </c>
      <c r="M114" s="38"/>
      <c r="N114" s="38"/>
      <c r="O114" s="38">
        <v>0.70299999999999996</v>
      </c>
      <c r="P114" s="38"/>
      <c r="Q114" s="38"/>
      <c r="R114" s="38"/>
      <c r="S114" s="38">
        <v>1.1200000000000001</v>
      </c>
      <c r="T114" s="38"/>
      <c r="U114" s="38"/>
      <c r="V114" s="31">
        <f t="shared" si="2"/>
        <v>0.155505</v>
      </c>
      <c r="W114">
        <f t="shared" si="3"/>
        <v>0.155505</v>
      </c>
      <c r="AG114" s="68"/>
    </row>
    <row r="115" spans="1:33" ht="15.75" x14ac:dyDescent="0.25">
      <c r="A115" s="59" t="s">
        <v>60</v>
      </c>
      <c r="B115" s="34" t="s">
        <v>59</v>
      </c>
      <c r="C115" s="35">
        <v>45936</v>
      </c>
      <c r="D115" s="36"/>
      <c r="E115" s="37">
        <v>1.1599999999999999</v>
      </c>
      <c r="F115" s="37"/>
      <c r="G115" s="38"/>
      <c r="H115" s="38"/>
      <c r="I115" s="38">
        <v>2.48</v>
      </c>
      <c r="J115" s="38"/>
      <c r="K115" s="38"/>
      <c r="L115" s="61">
        <v>5.91</v>
      </c>
      <c r="M115" s="38">
        <v>0.39100000000000001</v>
      </c>
      <c r="N115" s="38"/>
      <c r="O115" s="38"/>
      <c r="P115" s="38"/>
      <c r="Q115" s="38"/>
      <c r="R115" s="38"/>
      <c r="S115" s="38"/>
      <c r="T115" s="38">
        <v>0.47299999999999998</v>
      </c>
      <c r="U115" s="38"/>
      <c r="V115" s="31">
        <f t="shared" si="2"/>
        <v>0.24858</v>
      </c>
      <c r="W115">
        <f t="shared" si="3"/>
        <v>0.24858</v>
      </c>
    </row>
    <row r="116" spans="1:33" x14ac:dyDescent="0.25">
      <c r="A116" s="59" t="s">
        <v>61</v>
      </c>
      <c r="B116" s="34" t="s">
        <v>59</v>
      </c>
      <c r="C116" s="35">
        <v>45936</v>
      </c>
      <c r="D116" s="36"/>
      <c r="E116" s="37">
        <v>2.37</v>
      </c>
      <c r="F116" s="37"/>
      <c r="G116" s="38"/>
      <c r="H116" s="38"/>
      <c r="I116" s="38">
        <v>2.48</v>
      </c>
      <c r="J116" s="38">
        <v>1.52</v>
      </c>
      <c r="K116" s="38"/>
      <c r="L116" s="38">
        <v>0.86399999999999999</v>
      </c>
      <c r="M116" s="38"/>
      <c r="N116" s="38"/>
      <c r="O116" s="38">
        <v>1.49</v>
      </c>
      <c r="P116" s="38"/>
      <c r="Q116" s="38"/>
      <c r="R116" s="38"/>
      <c r="S116" s="38">
        <v>2.02</v>
      </c>
      <c r="T116" s="38">
        <v>0.68600000000000005</v>
      </c>
      <c r="U116" s="38"/>
      <c r="V116" s="31">
        <f t="shared" si="2"/>
        <v>0.24918499999999999</v>
      </c>
      <c r="W116">
        <f t="shared" si="3"/>
        <v>0.24918499999999999</v>
      </c>
      <c r="AG116" s="68"/>
    </row>
    <row r="117" spans="1:33" x14ac:dyDescent="0.25">
      <c r="A117" s="59" t="s">
        <v>182</v>
      </c>
      <c r="B117" s="34" t="s">
        <v>183</v>
      </c>
      <c r="C117" s="69">
        <v>45938</v>
      </c>
      <c r="D117" s="70"/>
      <c r="E117" s="37"/>
      <c r="F117" s="44"/>
      <c r="G117" s="40"/>
      <c r="H117" s="38"/>
      <c r="I117" s="38"/>
      <c r="J117" s="38"/>
      <c r="K117" s="38"/>
      <c r="L117" s="34"/>
      <c r="M117" s="38">
        <v>0.58799999999999997</v>
      </c>
      <c r="N117" s="38"/>
      <c r="O117" s="38"/>
      <c r="P117" s="38"/>
      <c r="Q117" s="38"/>
      <c r="R117" s="38"/>
      <c r="S117" s="38"/>
      <c r="T117" s="38"/>
      <c r="U117" s="38"/>
      <c r="V117" s="31" t="str">
        <f t="shared" si="2"/>
        <v>N/A</v>
      </c>
      <c r="W117">
        <f t="shared" si="3"/>
        <v>0</v>
      </c>
      <c r="AG117" s="68"/>
    </row>
    <row r="118" spans="1:33" x14ac:dyDescent="0.25">
      <c r="A118" s="59" t="s">
        <v>54</v>
      </c>
      <c r="B118" s="34" t="s">
        <v>52</v>
      </c>
      <c r="C118" s="69">
        <v>45946</v>
      </c>
      <c r="D118" s="70"/>
      <c r="E118" s="37">
        <v>0.626</v>
      </c>
      <c r="F118" s="44"/>
      <c r="G118" s="40"/>
      <c r="H118" s="38"/>
      <c r="I118" s="38"/>
      <c r="J118" s="38"/>
      <c r="K118" s="38"/>
      <c r="L118" s="34"/>
      <c r="M118" s="38"/>
      <c r="N118" s="38"/>
      <c r="O118" s="38"/>
      <c r="P118" s="38"/>
      <c r="Q118" s="38"/>
      <c r="R118" s="38"/>
      <c r="S118" s="38"/>
      <c r="T118" s="38"/>
      <c r="U118" s="38"/>
      <c r="V118" s="31" t="str">
        <f t="shared" si="2"/>
        <v>N/A</v>
      </c>
      <c r="W118">
        <f t="shared" si="3"/>
        <v>3.1300000000000002E-4</v>
      </c>
      <c r="AG118" s="68"/>
    </row>
    <row r="119" spans="1:33" x14ac:dyDescent="0.25">
      <c r="A119" s="59" t="s">
        <v>184</v>
      </c>
      <c r="B119" s="34" t="s">
        <v>63</v>
      </c>
      <c r="C119" s="69">
        <v>45960</v>
      </c>
      <c r="D119" s="70"/>
      <c r="E119" s="37">
        <v>0.63500000000000001</v>
      </c>
      <c r="F119" s="44"/>
      <c r="G119" s="40">
        <v>0.54</v>
      </c>
      <c r="H119" s="38"/>
      <c r="I119" s="38">
        <v>1.83</v>
      </c>
      <c r="J119" s="38">
        <v>1.01</v>
      </c>
      <c r="K119" s="38"/>
      <c r="L119" s="38">
        <v>3.33</v>
      </c>
      <c r="M119" s="38">
        <v>0.91</v>
      </c>
      <c r="N119" s="38"/>
      <c r="O119" s="38"/>
      <c r="P119" s="38"/>
      <c r="Q119" s="38"/>
      <c r="R119" s="38"/>
      <c r="S119" s="38">
        <v>0.86699999999999999</v>
      </c>
      <c r="T119" s="38">
        <v>0.42799999999999999</v>
      </c>
      <c r="U119" s="38"/>
      <c r="V119" s="31">
        <f t="shared" si="2"/>
        <v>0.18331749999999999</v>
      </c>
      <c r="W119">
        <f t="shared" si="3"/>
        <v>0.18331749999999999</v>
      </c>
      <c r="AG119" s="68"/>
    </row>
    <row r="120" spans="1:33" ht="15.75" x14ac:dyDescent="0.25">
      <c r="A120" s="59" t="s">
        <v>62</v>
      </c>
      <c r="B120" s="34" t="s">
        <v>63</v>
      </c>
      <c r="C120" s="69">
        <v>45960</v>
      </c>
      <c r="D120" s="70"/>
      <c r="E120" s="37">
        <v>0.52600000000000002</v>
      </c>
      <c r="F120" s="44"/>
      <c r="G120" s="40">
        <v>0.52100000000000002</v>
      </c>
      <c r="H120" s="38"/>
      <c r="I120" s="38">
        <v>1.82</v>
      </c>
      <c r="J120" s="38">
        <v>1.1000000000000001</v>
      </c>
      <c r="K120" s="38"/>
      <c r="L120" s="61">
        <v>4.41</v>
      </c>
      <c r="M120" s="38">
        <v>1.2</v>
      </c>
      <c r="N120" s="38"/>
      <c r="O120" s="38"/>
      <c r="P120" s="38"/>
      <c r="Q120" s="38"/>
      <c r="R120" s="38"/>
      <c r="S120" s="38">
        <v>0.96699999999999997</v>
      </c>
      <c r="T120" s="38">
        <v>0.38800000000000001</v>
      </c>
      <c r="U120" s="38"/>
      <c r="V120" s="31">
        <f t="shared" si="2"/>
        <v>0.18226300000000001</v>
      </c>
      <c r="W120">
        <f t="shared" si="3"/>
        <v>0.18226300000000001</v>
      </c>
      <c r="AE120" s="71" t="s">
        <v>185</v>
      </c>
      <c r="AG120" s="71" t="s">
        <v>186</v>
      </c>
    </row>
    <row r="121" spans="1:33" ht="15.75" x14ac:dyDescent="0.25">
      <c r="A121" s="59" t="s">
        <v>120</v>
      </c>
      <c r="B121" s="34" t="s">
        <v>63</v>
      </c>
      <c r="C121" s="69">
        <v>45960</v>
      </c>
      <c r="D121" s="70"/>
      <c r="E121" s="37">
        <v>1.07</v>
      </c>
      <c r="F121" s="44"/>
      <c r="G121" s="40">
        <v>0.70699999999999996</v>
      </c>
      <c r="H121" s="38"/>
      <c r="I121" s="38">
        <v>3.52</v>
      </c>
      <c r="J121" s="38">
        <v>1.4</v>
      </c>
      <c r="K121" s="38"/>
      <c r="L121" s="61">
        <v>5.68</v>
      </c>
      <c r="M121" s="38">
        <v>1.47</v>
      </c>
      <c r="N121" s="38"/>
      <c r="O121" s="38">
        <v>0.80300000000000005</v>
      </c>
      <c r="P121" s="38"/>
      <c r="Q121" s="38"/>
      <c r="R121" s="38"/>
      <c r="S121" s="38">
        <v>0.99099999999999999</v>
      </c>
      <c r="T121" s="38">
        <v>0.68700000000000006</v>
      </c>
      <c r="U121" s="38"/>
      <c r="V121" s="31">
        <f t="shared" si="2"/>
        <v>0.35253499999999999</v>
      </c>
      <c r="W121">
        <f t="shared" si="3"/>
        <v>0.35253499999999999</v>
      </c>
      <c r="AG121" s="68"/>
    </row>
    <row r="122" spans="1:33" x14ac:dyDescent="0.25">
      <c r="A122" s="59" t="s">
        <v>121</v>
      </c>
      <c r="B122" s="34" t="s">
        <v>63</v>
      </c>
      <c r="C122" s="69">
        <v>45960</v>
      </c>
      <c r="D122" s="70"/>
      <c r="E122" s="37">
        <v>0.61899999999999999</v>
      </c>
      <c r="F122" s="44"/>
      <c r="G122" s="40"/>
      <c r="H122" s="38"/>
      <c r="I122" s="38">
        <v>1.95</v>
      </c>
      <c r="J122" s="38">
        <v>0.68</v>
      </c>
      <c r="K122" s="38"/>
      <c r="L122" s="38">
        <v>2.5499999999999998</v>
      </c>
      <c r="M122" s="38">
        <v>0.52300000000000002</v>
      </c>
      <c r="N122" s="38"/>
      <c r="O122" s="38"/>
      <c r="P122" s="38"/>
      <c r="Q122" s="38"/>
      <c r="R122" s="38"/>
      <c r="S122" s="38">
        <v>0.48899999999999999</v>
      </c>
      <c r="T122" s="38">
        <v>0.39100000000000001</v>
      </c>
      <c r="U122" s="38"/>
      <c r="V122" s="31">
        <f t="shared" si="2"/>
        <v>0.1953095</v>
      </c>
      <c r="W122">
        <f t="shared" si="3"/>
        <v>0.1953095</v>
      </c>
      <c r="AG122" s="68"/>
    </row>
    <row r="123" spans="1:33" x14ac:dyDescent="0.25">
      <c r="A123" s="59" t="s">
        <v>64</v>
      </c>
      <c r="B123" s="34" t="s">
        <v>63</v>
      </c>
      <c r="C123" s="69">
        <v>45960</v>
      </c>
      <c r="D123" s="70"/>
      <c r="E123" s="37">
        <v>0.749</v>
      </c>
      <c r="F123" s="44"/>
      <c r="G123" s="40">
        <v>0.57099999999999995</v>
      </c>
      <c r="H123" s="38"/>
      <c r="I123" s="38">
        <v>1.88</v>
      </c>
      <c r="J123" s="38">
        <v>0.96899999999999997</v>
      </c>
      <c r="K123" s="38"/>
      <c r="L123" s="38">
        <v>3.42</v>
      </c>
      <c r="M123" s="38">
        <v>0.82499999999999996</v>
      </c>
      <c r="N123" s="38"/>
      <c r="O123" s="38">
        <v>0.74399999999999999</v>
      </c>
      <c r="P123" s="38"/>
      <c r="Q123" s="38"/>
      <c r="R123" s="38"/>
      <c r="S123" s="38">
        <v>0.95399999999999996</v>
      </c>
      <c r="T123" s="38">
        <v>0.434</v>
      </c>
      <c r="U123" s="38"/>
      <c r="V123" s="31">
        <f t="shared" si="2"/>
        <v>0.1883745</v>
      </c>
      <c r="W123">
        <f t="shared" si="3"/>
        <v>0.1883745</v>
      </c>
      <c r="AG123" s="68"/>
    </row>
    <row r="124" spans="1:33" ht="15.75" x14ac:dyDescent="0.25">
      <c r="A124" s="59" t="s">
        <v>65</v>
      </c>
      <c r="B124" s="34" t="s">
        <v>63</v>
      </c>
      <c r="C124" s="69">
        <v>45960</v>
      </c>
      <c r="D124" s="70"/>
      <c r="E124" s="37">
        <v>1.9</v>
      </c>
      <c r="F124" s="44"/>
      <c r="G124" s="40">
        <v>0.96199999999999997</v>
      </c>
      <c r="H124" s="38"/>
      <c r="I124" s="38">
        <v>5.08</v>
      </c>
      <c r="J124" s="38">
        <v>2.13</v>
      </c>
      <c r="K124" s="38"/>
      <c r="L124" s="61">
        <v>9.1199999999999992</v>
      </c>
      <c r="M124" s="38">
        <v>2.2200000000000002</v>
      </c>
      <c r="N124" s="38"/>
      <c r="O124" s="38">
        <v>1.69</v>
      </c>
      <c r="P124" s="38"/>
      <c r="Q124" s="38"/>
      <c r="R124" s="38"/>
      <c r="S124" s="38">
        <v>1.55</v>
      </c>
      <c r="T124" s="38">
        <v>1.01</v>
      </c>
      <c r="U124" s="38"/>
      <c r="V124" s="31">
        <f t="shared" si="2"/>
        <v>0.50895000000000001</v>
      </c>
      <c r="W124">
        <f t="shared" si="3"/>
        <v>0.50895000000000001</v>
      </c>
      <c r="AG124" s="68"/>
    </row>
    <row r="125" spans="1:33" x14ac:dyDescent="0.25">
      <c r="A125" s="59" t="s">
        <v>66</v>
      </c>
      <c r="B125" s="34" t="s">
        <v>63</v>
      </c>
      <c r="C125" s="69">
        <v>45960</v>
      </c>
      <c r="D125" s="70"/>
      <c r="E125" s="37"/>
      <c r="F125" s="44"/>
      <c r="G125" s="40"/>
      <c r="H125" s="38"/>
      <c r="I125" s="38">
        <v>0.52400000000000002</v>
      </c>
      <c r="J125" s="38"/>
      <c r="K125" s="38"/>
      <c r="L125" s="38">
        <v>0.86099999999999999</v>
      </c>
      <c r="M125" s="38"/>
      <c r="N125" s="38"/>
      <c r="O125" s="38"/>
      <c r="P125" s="38"/>
      <c r="Q125" s="38"/>
      <c r="R125" s="38"/>
      <c r="S125" s="38"/>
      <c r="T125" s="38"/>
      <c r="U125" s="38"/>
      <c r="V125" s="31" t="str">
        <f t="shared" si="2"/>
        <v>N/A</v>
      </c>
      <c r="W125">
        <f t="shared" si="3"/>
        <v>5.2400000000000002E-2</v>
      </c>
      <c r="AG125" s="68"/>
    </row>
    <row r="126" spans="1:33" ht="15.75" x14ac:dyDescent="0.25">
      <c r="A126" s="59" t="s">
        <v>187</v>
      </c>
      <c r="B126" s="34" t="s">
        <v>188</v>
      </c>
      <c r="C126" s="69">
        <v>45964</v>
      </c>
      <c r="D126" s="70"/>
      <c r="E126" s="37">
        <v>0.754</v>
      </c>
      <c r="F126" s="44"/>
      <c r="G126" s="40">
        <v>1.81</v>
      </c>
      <c r="H126" s="38"/>
      <c r="I126" s="38">
        <v>1.69</v>
      </c>
      <c r="J126" s="72">
        <v>3</v>
      </c>
      <c r="K126" s="38"/>
      <c r="L126" s="38">
        <v>0.73299999999999998</v>
      </c>
      <c r="M126" s="38">
        <v>1.04</v>
      </c>
      <c r="N126" s="38"/>
      <c r="O126" s="38">
        <v>2.04</v>
      </c>
      <c r="P126" s="38"/>
      <c r="Q126" s="38"/>
      <c r="R126" s="38"/>
      <c r="S126" s="38">
        <v>4.1100000000000003</v>
      </c>
      <c r="T126" s="38"/>
      <c r="U126" s="38"/>
      <c r="V126" s="31">
        <f t="shared" si="2"/>
        <v>0.16937699999999997</v>
      </c>
      <c r="W126">
        <f t="shared" si="3"/>
        <v>0.16937699999999997</v>
      </c>
      <c r="AG126" s="73"/>
    </row>
    <row r="127" spans="1:33" x14ac:dyDescent="0.25">
      <c r="A127" s="59" t="s">
        <v>189</v>
      </c>
      <c r="B127" s="34" t="s">
        <v>190</v>
      </c>
      <c r="C127" s="69">
        <v>45965</v>
      </c>
      <c r="D127" s="70"/>
      <c r="E127" s="37"/>
      <c r="F127" s="44"/>
      <c r="G127" s="40"/>
      <c r="H127" s="38"/>
      <c r="I127" s="38"/>
      <c r="J127" s="72"/>
      <c r="K127" s="38"/>
      <c r="L127" s="34"/>
      <c r="M127" s="38"/>
      <c r="N127" s="38"/>
      <c r="O127" s="38"/>
      <c r="P127" s="38"/>
      <c r="Q127" s="38"/>
      <c r="R127" s="38"/>
      <c r="S127" s="38">
        <v>0.44700000000000001</v>
      </c>
      <c r="T127" s="38"/>
      <c r="U127" s="38"/>
      <c r="V127" s="31" t="str">
        <f t="shared" si="2"/>
        <v>N/A</v>
      </c>
      <c r="W127">
        <f t="shared" si="3"/>
        <v>0</v>
      </c>
    </row>
    <row r="128" spans="1:33" x14ac:dyDescent="0.25">
      <c r="A128" s="59" t="s">
        <v>191</v>
      </c>
      <c r="B128" s="34" t="s">
        <v>190</v>
      </c>
      <c r="C128" s="69">
        <v>45965</v>
      </c>
      <c r="D128" s="70"/>
      <c r="E128" s="37">
        <v>1.4</v>
      </c>
      <c r="F128" s="44"/>
      <c r="G128" s="40"/>
      <c r="H128" s="38"/>
      <c r="I128" s="38">
        <v>2.4</v>
      </c>
      <c r="J128" s="72"/>
      <c r="K128" s="38"/>
      <c r="L128" s="38">
        <v>1.78</v>
      </c>
      <c r="M128" s="38">
        <v>0.78300000000000003</v>
      </c>
      <c r="N128" s="38"/>
      <c r="O128" s="38"/>
      <c r="P128" s="38"/>
      <c r="Q128" s="38"/>
      <c r="R128" s="38"/>
      <c r="S128" s="38"/>
      <c r="T128" s="38">
        <v>0.42099999999999999</v>
      </c>
      <c r="U128" s="38"/>
      <c r="V128" s="31">
        <f t="shared" si="2"/>
        <v>0.2407</v>
      </c>
      <c r="W128">
        <f t="shared" si="3"/>
        <v>0.2407</v>
      </c>
    </row>
    <row r="129" spans="1:33" x14ac:dyDescent="0.25">
      <c r="A129" s="59" t="s">
        <v>192</v>
      </c>
      <c r="B129" s="34" t="s">
        <v>193</v>
      </c>
      <c r="C129" s="69">
        <v>45966</v>
      </c>
      <c r="D129" s="70"/>
      <c r="E129" s="37">
        <v>1.35</v>
      </c>
      <c r="F129" s="44"/>
      <c r="G129" s="40">
        <v>0.8</v>
      </c>
      <c r="H129" s="38"/>
      <c r="I129" s="38">
        <v>0.96399999999999997</v>
      </c>
      <c r="J129" s="72">
        <v>1.47</v>
      </c>
      <c r="K129" s="38"/>
      <c r="L129" s="38">
        <v>2.25</v>
      </c>
      <c r="M129" s="38">
        <v>1.66</v>
      </c>
      <c r="N129" s="38"/>
      <c r="O129" s="38"/>
      <c r="P129" s="38"/>
      <c r="Q129" s="38"/>
      <c r="R129" s="38"/>
      <c r="S129" s="38">
        <v>1.68</v>
      </c>
      <c r="T129" s="38"/>
      <c r="U129" s="38"/>
      <c r="V129" s="31">
        <f t="shared" si="2"/>
        <v>9.7074999999999995E-2</v>
      </c>
      <c r="W129">
        <f t="shared" si="3"/>
        <v>9.7074999999999995E-2</v>
      </c>
    </row>
    <row r="130" spans="1:33" x14ac:dyDescent="0.25">
      <c r="A130" s="59" t="s">
        <v>194</v>
      </c>
      <c r="B130" s="34" t="s">
        <v>195</v>
      </c>
      <c r="C130" s="69">
        <v>45966</v>
      </c>
      <c r="D130" s="70"/>
      <c r="E130" s="37">
        <v>1.3</v>
      </c>
      <c r="F130" s="44"/>
      <c r="G130" s="40">
        <v>0.85699999999999998</v>
      </c>
      <c r="H130" s="38"/>
      <c r="I130" s="38">
        <v>0.91700000000000004</v>
      </c>
      <c r="J130" s="72">
        <v>1.81</v>
      </c>
      <c r="K130" s="38"/>
      <c r="L130" s="38">
        <v>1.36</v>
      </c>
      <c r="M130" s="38">
        <v>1.48</v>
      </c>
      <c r="N130" s="38"/>
      <c r="O130" s="38">
        <v>0.76200000000000001</v>
      </c>
      <c r="P130" s="38"/>
      <c r="Q130" s="38"/>
      <c r="R130" s="38"/>
      <c r="S130" s="38">
        <v>1.92</v>
      </c>
      <c r="T130" s="38"/>
      <c r="U130" s="38"/>
      <c r="V130" s="31">
        <f t="shared" si="2"/>
        <v>9.2350000000000002E-2</v>
      </c>
      <c r="W130">
        <f t="shared" si="3"/>
        <v>9.2350000000000002E-2</v>
      </c>
      <c r="AE130" s="71"/>
      <c r="AG130" s="71"/>
    </row>
    <row r="131" spans="1:33" x14ac:dyDescent="0.25">
      <c r="A131" s="59" t="s">
        <v>124</v>
      </c>
      <c r="B131" s="34" t="s">
        <v>52</v>
      </c>
      <c r="C131" s="69">
        <v>45967</v>
      </c>
      <c r="D131" s="70"/>
      <c r="E131" s="37">
        <v>1.86</v>
      </c>
      <c r="F131" s="44"/>
      <c r="G131" s="40">
        <v>0.66200000000000003</v>
      </c>
      <c r="H131" s="38"/>
      <c r="I131" s="38">
        <v>1.05</v>
      </c>
      <c r="J131" s="72">
        <v>3.69</v>
      </c>
      <c r="K131" s="38"/>
      <c r="L131" s="38"/>
      <c r="M131" s="38">
        <v>0.44600000000000001</v>
      </c>
      <c r="N131" s="38"/>
      <c r="O131" s="38">
        <v>1.02</v>
      </c>
      <c r="P131" s="38"/>
      <c r="Q131" s="38"/>
      <c r="R131" s="38"/>
      <c r="S131" s="38">
        <v>2.93</v>
      </c>
      <c r="T131" s="38">
        <v>1.67</v>
      </c>
      <c r="U131" s="38"/>
      <c r="V131" s="31">
        <f t="shared" si="2"/>
        <v>0.10593000000000001</v>
      </c>
      <c r="W131">
        <f t="shared" si="3"/>
        <v>0.10593000000000001</v>
      </c>
    </row>
    <row r="132" spans="1:33" x14ac:dyDescent="0.25">
      <c r="A132" s="59" t="s">
        <v>176</v>
      </c>
      <c r="B132" s="34" t="s">
        <v>177</v>
      </c>
      <c r="C132" s="69">
        <v>45971</v>
      </c>
      <c r="D132" s="70"/>
      <c r="E132" s="37">
        <v>2.1</v>
      </c>
      <c r="F132" s="44"/>
      <c r="G132" s="40">
        <v>1.44</v>
      </c>
      <c r="H132" s="38"/>
      <c r="I132" s="38">
        <v>2.0299999999999998</v>
      </c>
      <c r="J132" s="72">
        <v>5.0999999999999996</v>
      </c>
      <c r="K132" s="38"/>
      <c r="L132" s="38">
        <v>1.99</v>
      </c>
      <c r="M132" s="38">
        <v>3.57</v>
      </c>
      <c r="N132" s="38"/>
      <c r="O132" s="38">
        <v>1.47</v>
      </c>
      <c r="P132" s="38"/>
      <c r="Q132" s="38"/>
      <c r="R132" s="38"/>
      <c r="S132" s="38">
        <v>4.58</v>
      </c>
      <c r="T132" s="38">
        <v>0.52800000000000002</v>
      </c>
      <c r="U132" s="38"/>
      <c r="V132" s="31">
        <f t="shared" si="2"/>
        <v>0.20404999999999998</v>
      </c>
      <c r="W132">
        <f t="shared" si="3"/>
        <v>0.20404999999999998</v>
      </c>
    </row>
    <row r="133" spans="1:33" x14ac:dyDescent="0.25">
      <c r="A133" s="59" t="s">
        <v>178</v>
      </c>
      <c r="B133" s="34" t="s">
        <v>177</v>
      </c>
      <c r="C133" s="69">
        <v>45971</v>
      </c>
      <c r="D133" s="70"/>
      <c r="E133" s="37">
        <v>1.1599999999999999</v>
      </c>
      <c r="F133" s="44"/>
      <c r="G133" s="40">
        <v>1.89</v>
      </c>
      <c r="H133" s="38"/>
      <c r="I133" s="38">
        <v>2.1800000000000002</v>
      </c>
      <c r="J133" s="72">
        <v>5.78</v>
      </c>
      <c r="K133" s="38"/>
      <c r="L133" s="38">
        <v>0.46899999999999997</v>
      </c>
      <c r="M133" s="38">
        <v>3.24</v>
      </c>
      <c r="N133" s="38"/>
      <c r="O133" s="38">
        <v>1.76</v>
      </c>
      <c r="P133" s="38"/>
      <c r="Q133" s="38"/>
      <c r="R133" s="38"/>
      <c r="S133" s="38">
        <v>6.03</v>
      </c>
      <c r="T133" s="38">
        <v>0.48699999999999999</v>
      </c>
      <c r="U133" s="38"/>
      <c r="V133" s="31">
        <f t="shared" si="2"/>
        <v>0.21858000000000002</v>
      </c>
      <c r="W133">
        <f t="shared" si="3"/>
        <v>0.21858000000000002</v>
      </c>
    </row>
    <row r="134" spans="1:33" x14ac:dyDescent="0.25">
      <c r="A134" s="59" t="s">
        <v>91</v>
      </c>
      <c r="B134" s="34" t="s">
        <v>52</v>
      </c>
      <c r="C134" s="69">
        <v>45979</v>
      </c>
      <c r="D134" s="70"/>
      <c r="E134" s="37">
        <v>0.57999999999999996</v>
      </c>
      <c r="F134" s="44"/>
      <c r="G134" s="40"/>
      <c r="H134" s="38"/>
      <c r="I134" s="38">
        <v>0.54600000000000004</v>
      </c>
      <c r="J134" s="38">
        <v>0.60499999999999998</v>
      </c>
      <c r="K134" s="38"/>
      <c r="L134" s="38"/>
      <c r="M134" s="38"/>
      <c r="N134" s="38"/>
      <c r="O134" s="38"/>
      <c r="P134" s="38"/>
      <c r="Q134" s="38"/>
      <c r="R134" s="38"/>
      <c r="S134" s="38">
        <v>0.84899999999999998</v>
      </c>
      <c r="T134" s="38"/>
      <c r="U134" s="38"/>
      <c r="V134" s="31">
        <f t="shared" si="2"/>
        <v>5.4890000000000001E-2</v>
      </c>
      <c r="W134">
        <f t="shared" si="3"/>
        <v>5.4890000000000001E-2</v>
      </c>
    </row>
    <row r="135" spans="1:33" x14ac:dyDescent="0.25">
      <c r="A135" s="59" t="s">
        <v>93</v>
      </c>
      <c r="B135" s="34" t="s">
        <v>52</v>
      </c>
      <c r="C135" s="69">
        <v>45979</v>
      </c>
      <c r="D135" s="70"/>
      <c r="E135" s="37"/>
      <c r="F135" s="74"/>
      <c r="G135" s="56">
        <v>0.50800000000000001</v>
      </c>
      <c r="H135" s="38"/>
      <c r="I135" s="38"/>
      <c r="J135" s="75">
        <v>1.91</v>
      </c>
      <c r="K135" s="38"/>
      <c r="L135" s="38"/>
      <c r="M135" s="38">
        <v>0.502</v>
      </c>
      <c r="N135" s="38"/>
      <c r="O135" s="38">
        <v>1.19</v>
      </c>
      <c r="P135" s="38"/>
      <c r="Q135" s="38"/>
      <c r="R135" s="38"/>
      <c r="S135" s="38">
        <v>2.25</v>
      </c>
      <c r="T135" s="38"/>
      <c r="U135" s="38"/>
      <c r="V135" s="31" t="str">
        <f t="shared" ref="V135:V198" si="4">IF(COUNTA(K135, I135, H135, E135) &gt;= 2, W135, "N/A")</f>
        <v>N/A</v>
      </c>
      <c r="W135">
        <f t="shared" ref="W135:W198" si="5">(H135/10)+(E135/2000)+(K135/10)+(I135/10)</f>
        <v>0</v>
      </c>
    </row>
    <row r="136" spans="1:33" x14ac:dyDescent="0.25">
      <c r="A136" s="59" t="s">
        <v>81</v>
      </c>
      <c r="B136" s="34" t="s">
        <v>82</v>
      </c>
      <c r="C136" s="69">
        <v>45979</v>
      </c>
      <c r="D136" s="70"/>
      <c r="E136" s="37">
        <v>0.40200000000000002</v>
      </c>
      <c r="F136" s="44"/>
      <c r="G136" s="40"/>
      <c r="H136" s="38"/>
      <c r="I136" s="38"/>
      <c r="J136" s="38">
        <v>0.53700000000000003</v>
      </c>
      <c r="K136" s="38"/>
      <c r="L136" s="38"/>
      <c r="M136" s="38"/>
      <c r="N136" s="38"/>
      <c r="O136" s="38"/>
      <c r="P136" s="38"/>
      <c r="Q136" s="38"/>
      <c r="R136" s="38"/>
      <c r="S136" s="38">
        <v>2.06</v>
      </c>
      <c r="T136" s="38"/>
      <c r="U136" s="38"/>
      <c r="V136" s="31" t="str">
        <f t="shared" si="4"/>
        <v>N/A</v>
      </c>
      <c r="W136">
        <f t="shared" si="5"/>
        <v>2.0100000000000001E-4</v>
      </c>
    </row>
    <row r="137" spans="1:33" ht="15.75" x14ac:dyDescent="0.25">
      <c r="A137" s="59" t="s">
        <v>74</v>
      </c>
      <c r="B137" s="34" t="s">
        <v>75</v>
      </c>
      <c r="C137" s="69">
        <v>45980</v>
      </c>
      <c r="D137" s="70"/>
      <c r="E137" s="37">
        <v>2.4700000000000002</v>
      </c>
      <c r="F137" s="44"/>
      <c r="G137" s="40">
        <v>0.90400000000000003</v>
      </c>
      <c r="H137" s="38"/>
      <c r="I137" s="61">
        <v>25.2</v>
      </c>
      <c r="J137" s="38">
        <v>7.92</v>
      </c>
      <c r="K137" s="38"/>
      <c r="L137" s="38">
        <v>0.96699999999999997</v>
      </c>
      <c r="M137" s="38">
        <v>1.89</v>
      </c>
      <c r="N137" s="38"/>
      <c r="O137" s="38">
        <v>1.84</v>
      </c>
      <c r="P137" s="38"/>
      <c r="Q137" s="38"/>
      <c r="R137" s="38"/>
      <c r="S137" s="38">
        <v>1.77</v>
      </c>
      <c r="T137" s="38">
        <v>2.68</v>
      </c>
      <c r="U137" s="38"/>
      <c r="V137" s="76">
        <f t="shared" si="4"/>
        <v>2.5212349999999999</v>
      </c>
      <c r="W137">
        <f t="shared" si="5"/>
        <v>2.5212349999999999</v>
      </c>
    </row>
    <row r="138" spans="1:33" ht="15.75" x14ac:dyDescent="0.25">
      <c r="A138" s="59" t="s">
        <v>76</v>
      </c>
      <c r="B138" s="34" t="s">
        <v>75</v>
      </c>
      <c r="C138" s="69">
        <v>45980</v>
      </c>
      <c r="D138" s="70"/>
      <c r="E138" s="37">
        <v>5.58</v>
      </c>
      <c r="F138" s="44"/>
      <c r="G138" s="40">
        <v>2.4900000000000002</v>
      </c>
      <c r="H138" s="38"/>
      <c r="I138" s="61">
        <v>62.5</v>
      </c>
      <c r="J138" s="38">
        <v>17.600000000000001</v>
      </c>
      <c r="K138" s="38">
        <v>0.46500000000000002</v>
      </c>
      <c r="L138" s="38">
        <v>0.749</v>
      </c>
      <c r="M138" s="61">
        <v>4.26</v>
      </c>
      <c r="N138" s="61"/>
      <c r="O138" s="38">
        <v>2.5299999999999998</v>
      </c>
      <c r="P138" s="38"/>
      <c r="Q138" s="38">
        <v>0.32100000000000001</v>
      </c>
      <c r="R138" s="38"/>
      <c r="S138" s="38">
        <v>3.27</v>
      </c>
      <c r="T138" s="38">
        <v>6.54</v>
      </c>
      <c r="U138" s="38"/>
      <c r="V138" s="76">
        <f t="shared" si="4"/>
        <v>6.2992900000000001</v>
      </c>
      <c r="W138">
        <f t="shared" si="5"/>
        <v>6.2992900000000001</v>
      </c>
    </row>
    <row r="139" spans="1:33" x14ac:dyDescent="0.25">
      <c r="A139" s="59" t="s">
        <v>77</v>
      </c>
      <c r="B139" s="34" t="s">
        <v>75</v>
      </c>
      <c r="C139" s="69">
        <v>45980</v>
      </c>
      <c r="D139" s="70"/>
      <c r="E139" s="37">
        <v>1.07</v>
      </c>
      <c r="F139" s="44"/>
      <c r="G139" s="40">
        <v>0.45</v>
      </c>
      <c r="H139" s="38"/>
      <c r="I139" s="38">
        <v>0.34200000000000003</v>
      </c>
      <c r="J139" s="38">
        <v>0.80700000000000005</v>
      </c>
      <c r="K139" s="38"/>
      <c r="L139" s="38">
        <v>0.97599999999999998</v>
      </c>
      <c r="M139" s="38">
        <v>0.77300000000000002</v>
      </c>
      <c r="N139" s="38"/>
      <c r="O139" s="38">
        <v>1.8</v>
      </c>
      <c r="P139" s="38"/>
      <c r="Q139" s="38"/>
      <c r="R139" s="38"/>
      <c r="S139" s="38">
        <v>0.89200000000000002</v>
      </c>
      <c r="T139" s="38"/>
      <c r="U139" s="38"/>
      <c r="V139" s="31">
        <f t="shared" si="4"/>
        <v>3.4735000000000002E-2</v>
      </c>
      <c r="W139">
        <f t="shared" si="5"/>
        <v>3.4735000000000002E-2</v>
      </c>
    </row>
    <row r="140" spans="1:33" x14ac:dyDescent="0.25">
      <c r="A140" s="59" t="s">
        <v>78</v>
      </c>
      <c r="B140" s="34" t="s">
        <v>75</v>
      </c>
      <c r="C140" s="69">
        <v>45980</v>
      </c>
      <c r="D140" s="70"/>
      <c r="E140" s="37">
        <v>0.81899999999999995</v>
      </c>
      <c r="F140" s="44"/>
      <c r="G140" s="40"/>
      <c r="H140" s="38"/>
      <c r="I140" s="38">
        <v>0.39200000000000002</v>
      </c>
      <c r="J140" s="38">
        <v>0.80600000000000005</v>
      </c>
      <c r="K140" s="38"/>
      <c r="L140" s="38">
        <v>0.96299999999999997</v>
      </c>
      <c r="M140" s="38">
        <v>0.66900000000000004</v>
      </c>
      <c r="N140" s="38"/>
      <c r="O140" s="38">
        <v>0.89900000000000002</v>
      </c>
      <c r="P140" s="38"/>
      <c r="Q140" s="38"/>
      <c r="R140" s="38"/>
      <c r="S140" s="38">
        <v>0.82499999999999996</v>
      </c>
      <c r="T140" s="38"/>
      <c r="U140" s="38"/>
      <c r="V140" s="31">
        <f t="shared" si="4"/>
        <v>3.9609499999999999E-2</v>
      </c>
      <c r="W140">
        <f t="shared" si="5"/>
        <v>3.9609499999999999E-2</v>
      </c>
    </row>
    <row r="141" spans="1:33" x14ac:dyDescent="0.25">
      <c r="A141" s="59" t="s">
        <v>196</v>
      </c>
      <c r="B141" s="34" t="s">
        <v>52</v>
      </c>
      <c r="C141" s="69">
        <v>45993</v>
      </c>
      <c r="D141" s="70"/>
      <c r="E141" s="37"/>
      <c r="F141" s="44"/>
      <c r="G141" s="40"/>
      <c r="H141" s="38"/>
      <c r="I141" s="38">
        <v>0.32900000000000001</v>
      </c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1" t="str">
        <f t="shared" si="4"/>
        <v>N/A</v>
      </c>
      <c r="W141">
        <f t="shared" si="5"/>
        <v>3.2899999999999999E-2</v>
      </c>
    </row>
    <row r="142" spans="1:33" x14ac:dyDescent="0.25">
      <c r="A142" s="59" t="s">
        <v>89</v>
      </c>
      <c r="B142" s="34" t="s">
        <v>90</v>
      </c>
      <c r="C142" s="69">
        <v>45994</v>
      </c>
      <c r="D142" s="70"/>
      <c r="E142" s="37">
        <v>0.75600000000000001</v>
      </c>
      <c r="F142" s="44"/>
      <c r="G142" s="40"/>
      <c r="H142" s="38"/>
      <c r="I142" s="38"/>
      <c r="J142" s="38"/>
      <c r="K142" s="38"/>
      <c r="L142" s="38">
        <v>1.1499999999999999</v>
      </c>
      <c r="M142" s="38"/>
      <c r="N142" s="38"/>
      <c r="O142" s="38">
        <v>1.5</v>
      </c>
      <c r="P142" s="38"/>
      <c r="Q142" s="38"/>
      <c r="R142" s="38"/>
      <c r="S142" s="38"/>
      <c r="T142" s="38"/>
      <c r="U142" s="38"/>
      <c r="V142" s="31" t="str">
        <f t="shared" si="4"/>
        <v>N/A</v>
      </c>
      <c r="W142">
        <f t="shared" si="5"/>
        <v>3.7800000000000003E-4</v>
      </c>
    </row>
    <row r="143" spans="1:33" x14ac:dyDescent="0.25">
      <c r="A143" s="59" t="s">
        <v>197</v>
      </c>
      <c r="B143" s="34" t="s">
        <v>52</v>
      </c>
      <c r="C143" s="69">
        <v>46000</v>
      </c>
      <c r="D143" s="70"/>
      <c r="E143" s="37">
        <v>5.73</v>
      </c>
      <c r="F143" s="44"/>
      <c r="G143" s="40">
        <v>0.92200000000000004</v>
      </c>
      <c r="H143" s="38"/>
      <c r="I143" s="38">
        <v>0.621</v>
      </c>
      <c r="J143" s="38">
        <v>4.84</v>
      </c>
      <c r="K143" s="38"/>
      <c r="L143" s="38"/>
      <c r="M143" s="38">
        <v>0.44700000000000001</v>
      </c>
      <c r="N143" s="38"/>
      <c r="O143" s="38">
        <v>2.54</v>
      </c>
      <c r="P143" s="38"/>
      <c r="Q143" s="38"/>
      <c r="R143" s="38"/>
      <c r="S143" s="38">
        <v>3.42</v>
      </c>
      <c r="T143" s="38">
        <v>0.55500000000000005</v>
      </c>
      <c r="U143" s="38"/>
      <c r="V143" s="31">
        <f t="shared" si="4"/>
        <v>6.4965000000000009E-2</v>
      </c>
      <c r="W143">
        <f t="shared" si="5"/>
        <v>6.4965000000000009E-2</v>
      </c>
    </row>
    <row r="144" spans="1:33" x14ac:dyDescent="0.25">
      <c r="A144" s="2" t="s">
        <v>145</v>
      </c>
      <c r="B144" s="2" t="s">
        <v>95</v>
      </c>
      <c r="C144" s="69">
        <v>46001</v>
      </c>
      <c r="D144" s="70"/>
      <c r="E144" s="37"/>
      <c r="F144" s="44"/>
      <c r="G144" s="40"/>
      <c r="H144" s="38"/>
      <c r="I144" s="38"/>
      <c r="J144" s="38"/>
      <c r="K144" s="38"/>
      <c r="L144" s="38"/>
      <c r="M144" s="38">
        <v>0.38700000000000001</v>
      </c>
      <c r="N144" s="38"/>
      <c r="O144" s="38"/>
      <c r="P144" s="38"/>
      <c r="Q144" s="38"/>
      <c r="R144" s="38"/>
      <c r="S144" s="38"/>
      <c r="T144" s="38"/>
      <c r="U144" s="38"/>
      <c r="V144" s="31" t="str">
        <f t="shared" si="4"/>
        <v>N/A</v>
      </c>
      <c r="W144">
        <f t="shared" si="5"/>
        <v>0</v>
      </c>
    </row>
    <row r="145" spans="1:23" x14ac:dyDescent="0.25">
      <c r="A145" s="2" t="s">
        <v>94</v>
      </c>
      <c r="B145" s="2" t="s">
        <v>95</v>
      </c>
      <c r="C145" s="77">
        <v>46001</v>
      </c>
      <c r="E145" s="37"/>
      <c r="F145" s="44"/>
      <c r="G145" s="40"/>
      <c r="H145" s="38"/>
      <c r="I145" s="38"/>
      <c r="J145" s="38"/>
      <c r="K145" s="38"/>
      <c r="L145" s="38">
        <v>0.45200000000000001</v>
      </c>
      <c r="M145" s="38">
        <v>0.41899999999999998</v>
      </c>
      <c r="N145" s="38"/>
      <c r="O145" s="38"/>
      <c r="P145" s="38"/>
      <c r="Q145" s="38"/>
      <c r="R145" s="38"/>
      <c r="S145" s="38"/>
      <c r="T145" s="38"/>
      <c r="U145" s="38"/>
      <c r="V145" s="31" t="str">
        <f t="shared" si="4"/>
        <v>N/A</v>
      </c>
      <c r="W145">
        <f t="shared" si="5"/>
        <v>0</v>
      </c>
    </row>
    <row r="146" spans="1:23" x14ac:dyDescent="0.25">
      <c r="A146" s="2" t="s">
        <v>198</v>
      </c>
      <c r="B146" s="2" t="s">
        <v>199</v>
      </c>
      <c r="C146" s="77">
        <v>46001</v>
      </c>
      <c r="E146" s="44"/>
      <c r="F146" s="44"/>
      <c r="G146" s="40"/>
      <c r="H146" s="38"/>
      <c r="I146" s="38">
        <v>0.46100000000000002</v>
      </c>
      <c r="J146" s="38">
        <v>0.73899999999999999</v>
      </c>
      <c r="K146" s="38"/>
      <c r="L146" s="38"/>
      <c r="M146" s="38"/>
      <c r="N146" s="38"/>
      <c r="O146" s="38"/>
      <c r="P146" s="38"/>
      <c r="Q146" s="38"/>
      <c r="R146" s="38"/>
      <c r="S146" s="38">
        <v>0.71399999999999997</v>
      </c>
      <c r="T146" s="38"/>
      <c r="U146" s="38"/>
      <c r="V146" s="31" t="str">
        <f t="shared" si="4"/>
        <v>N/A</v>
      </c>
      <c r="W146">
        <f t="shared" si="5"/>
        <v>4.6100000000000002E-2</v>
      </c>
    </row>
    <row r="147" spans="1:23" x14ac:dyDescent="0.25">
      <c r="A147" s="2" t="s">
        <v>200</v>
      </c>
      <c r="B147" s="2" t="s">
        <v>199</v>
      </c>
      <c r="C147" s="77">
        <v>46001</v>
      </c>
      <c r="E147" s="44"/>
      <c r="F147" s="44"/>
      <c r="G147" s="40"/>
      <c r="H147" s="38"/>
      <c r="I147" s="38">
        <v>0.53700000000000003</v>
      </c>
      <c r="J147" s="38">
        <v>0.76300000000000001</v>
      </c>
      <c r="K147" s="38"/>
      <c r="L147" s="38"/>
      <c r="M147" s="38">
        <v>0.39700000000000002</v>
      </c>
      <c r="N147" s="38"/>
      <c r="O147" s="38"/>
      <c r="P147" s="38"/>
      <c r="Q147" s="38"/>
      <c r="R147" s="38"/>
      <c r="S147" s="38">
        <v>0.64600000000000002</v>
      </c>
      <c r="T147" s="38"/>
      <c r="U147" s="38"/>
      <c r="V147" s="31" t="str">
        <f t="shared" si="4"/>
        <v>N/A</v>
      </c>
      <c r="W147">
        <f t="shared" si="5"/>
        <v>5.3700000000000005E-2</v>
      </c>
    </row>
    <row r="148" spans="1:23" x14ac:dyDescent="0.25">
      <c r="A148" s="2" t="s">
        <v>201</v>
      </c>
      <c r="B148" s="2" t="s">
        <v>199</v>
      </c>
      <c r="C148" s="77">
        <v>46001</v>
      </c>
      <c r="E148" s="44"/>
      <c r="F148" s="44"/>
      <c r="G148" s="40"/>
      <c r="H148" s="38"/>
      <c r="I148" s="38">
        <v>0.57299999999999995</v>
      </c>
      <c r="J148" s="38">
        <v>0.80400000000000005</v>
      </c>
      <c r="K148" s="38"/>
      <c r="L148" s="38"/>
      <c r="M148" s="38">
        <v>0.39300000000000002</v>
      </c>
      <c r="N148" s="38"/>
      <c r="O148" s="38"/>
      <c r="P148" s="38"/>
      <c r="Q148" s="38"/>
      <c r="R148" s="38"/>
      <c r="S148" s="38">
        <v>0.72299999999999998</v>
      </c>
      <c r="T148" s="38"/>
      <c r="U148" s="38"/>
      <c r="V148" s="31" t="str">
        <f t="shared" si="4"/>
        <v>N/A</v>
      </c>
      <c r="W148">
        <f t="shared" si="5"/>
        <v>5.7299999999999997E-2</v>
      </c>
    </row>
    <row r="149" spans="1:23" x14ac:dyDescent="0.25">
      <c r="A149" s="33" t="s">
        <v>202</v>
      </c>
      <c r="B149" s="2" t="s">
        <v>203</v>
      </c>
      <c r="C149" s="77">
        <v>46009</v>
      </c>
      <c r="E149" s="44">
        <v>0.65300000000000002</v>
      </c>
      <c r="F149" s="44"/>
      <c r="G149" s="40">
        <v>0.70599999999999996</v>
      </c>
      <c r="H149" s="38"/>
      <c r="I149" s="38">
        <v>0.84499999999999997</v>
      </c>
      <c r="J149" s="38">
        <v>2.08</v>
      </c>
      <c r="K149" s="38"/>
      <c r="L149" s="38">
        <v>1.82</v>
      </c>
      <c r="M149" s="38">
        <v>1.83</v>
      </c>
      <c r="N149" s="38"/>
      <c r="O149" s="38">
        <v>0.72299999999999998</v>
      </c>
      <c r="P149" s="38"/>
      <c r="Q149" s="38"/>
      <c r="R149" s="38"/>
      <c r="S149" s="38">
        <v>2.41</v>
      </c>
      <c r="T149" s="38"/>
      <c r="U149" s="38"/>
      <c r="V149" s="31">
        <f t="shared" si="4"/>
        <v>8.4826499999999985E-2</v>
      </c>
      <c r="W149">
        <f t="shared" si="5"/>
        <v>8.4826499999999985E-2</v>
      </c>
    </row>
    <row r="150" spans="1:23" x14ac:dyDescent="0.25">
      <c r="A150" s="2" t="s">
        <v>204</v>
      </c>
      <c r="B150" s="2" t="s">
        <v>205</v>
      </c>
      <c r="C150" s="77">
        <v>46020</v>
      </c>
      <c r="E150" s="44"/>
      <c r="F150" s="44"/>
      <c r="G150" s="40"/>
      <c r="H150" s="38"/>
      <c r="I150" s="38"/>
      <c r="J150" s="38"/>
      <c r="K150" s="38"/>
      <c r="L150" s="38"/>
      <c r="M150" s="38">
        <v>0.69899999999999995</v>
      </c>
      <c r="N150" s="38"/>
      <c r="O150" s="38"/>
      <c r="P150" s="38"/>
      <c r="Q150" s="38"/>
      <c r="R150" s="38"/>
      <c r="S150" s="38">
        <v>0.38300000000000001</v>
      </c>
      <c r="T150" s="38"/>
      <c r="U150" s="38"/>
      <c r="V150" s="31" t="str">
        <f t="shared" si="4"/>
        <v>N/A</v>
      </c>
      <c r="W150">
        <f t="shared" si="5"/>
        <v>0</v>
      </c>
    </row>
    <row r="151" spans="1:23" x14ac:dyDescent="0.25">
      <c r="A151" s="2" t="s">
        <v>184</v>
      </c>
      <c r="B151" s="2" t="s">
        <v>63</v>
      </c>
      <c r="C151" s="77">
        <v>46036</v>
      </c>
      <c r="E151" s="44">
        <v>0.72099999999999997</v>
      </c>
      <c r="F151" s="44"/>
      <c r="G151" s="40">
        <v>0.55400000000000005</v>
      </c>
      <c r="H151" s="38"/>
      <c r="I151" s="38">
        <v>1.8</v>
      </c>
      <c r="J151" s="38">
        <v>0.89900000000000002</v>
      </c>
      <c r="K151" s="38"/>
      <c r="L151" s="38">
        <v>3.6</v>
      </c>
      <c r="M151" s="38">
        <v>0.875</v>
      </c>
      <c r="N151" s="38"/>
      <c r="O151" s="38"/>
      <c r="P151" s="38"/>
      <c r="Q151" s="38"/>
      <c r="R151" s="38"/>
      <c r="S151" s="38">
        <v>0.83299999999999996</v>
      </c>
      <c r="T151" s="38"/>
      <c r="U151" s="38"/>
      <c r="V151" s="31">
        <f t="shared" si="4"/>
        <v>0.18036050000000001</v>
      </c>
      <c r="W151">
        <f t="shared" si="5"/>
        <v>0.18036050000000001</v>
      </c>
    </row>
    <row r="152" spans="1:23" ht="15.75" x14ac:dyDescent="0.25">
      <c r="A152" s="33" t="s">
        <v>62</v>
      </c>
      <c r="B152" s="2" t="s">
        <v>63</v>
      </c>
      <c r="C152" s="77">
        <v>46036</v>
      </c>
      <c r="E152" s="44">
        <v>0.54800000000000004</v>
      </c>
      <c r="F152" s="44"/>
      <c r="G152" s="40">
        <v>0.66300000000000003</v>
      </c>
      <c r="H152" s="38"/>
      <c r="I152" s="38">
        <v>1.88</v>
      </c>
      <c r="J152" s="38">
        <v>1.24</v>
      </c>
      <c r="K152" s="38"/>
      <c r="L152" s="61">
        <v>4.8499999999999996</v>
      </c>
      <c r="M152" s="38">
        <v>1.3</v>
      </c>
      <c r="N152" s="38"/>
      <c r="O152" s="38"/>
      <c r="P152" s="38"/>
      <c r="Q152" s="38"/>
      <c r="R152" s="38"/>
      <c r="S152" s="38">
        <v>1.1000000000000001</v>
      </c>
      <c r="T152" s="38"/>
      <c r="U152" s="38"/>
      <c r="V152" s="31">
        <f t="shared" si="4"/>
        <v>0.188274</v>
      </c>
      <c r="W152">
        <f t="shared" si="5"/>
        <v>0.188274</v>
      </c>
    </row>
    <row r="153" spans="1:23" ht="15.75" x14ac:dyDescent="0.25">
      <c r="A153" s="33" t="s">
        <v>120</v>
      </c>
      <c r="B153" s="2" t="s">
        <v>63</v>
      </c>
      <c r="C153" s="77">
        <v>46036</v>
      </c>
      <c r="E153" s="44">
        <v>1.1399999999999999</v>
      </c>
      <c r="F153" s="44"/>
      <c r="G153" s="40">
        <v>0.75900000000000001</v>
      </c>
      <c r="H153" s="38"/>
      <c r="I153" s="38">
        <v>3.82</v>
      </c>
      <c r="J153" s="38">
        <v>1.4</v>
      </c>
      <c r="K153" s="38"/>
      <c r="L153" s="61">
        <v>5.44</v>
      </c>
      <c r="M153" s="38">
        <v>1.48</v>
      </c>
      <c r="N153" s="38"/>
      <c r="O153" s="38">
        <v>0.76900000000000002</v>
      </c>
      <c r="P153" s="38"/>
      <c r="Q153" s="38"/>
      <c r="R153" s="38"/>
      <c r="S153" s="38">
        <v>1.1100000000000001</v>
      </c>
      <c r="T153" s="38">
        <v>0.76</v>
      </c>
      <c r="U153" s="38"/>
      <c r="V153" s="31">
        <f t="shared" si="4"/>
        <v>0.38257000000000002</v>
      </c>
      <c r="W153">
        <f t="shared" si="5"/>
        <v>0.38257000000000002</v>
      </c>
    </row>
    <row r="154" spans="1:23" ht="15.75" x14ac:dyDescent="0.25">
      <c r="A154" s="2" t="s">
        <v>121</v>
      </c>
      <c r="B154" s="2" t="s">
        <v>63</v>
      </c>
      <c r="C154" s="77">
        <v>46036</v>
      </c>
      <c r="E154" s="44">
        <v>1.2</v>
      </c>
      <c r="F154" s="44"/>
      <c r="G154" s="40">
        <v>0.78200000000000003</v>
      </c>
      <c r="H154" s="38"/>
      <c r="I154" s="38">
        <v>3.95</v>
      </c>
      <c r="J154" s="38">
        <v>1.5</v>
      </c>
      <c r="K154" s="38"/>
      <c r="L154" s="61">
        <v>6.86</v>
      </c>
      <c r="M154" s="38">
        <v>1.95</v>
      </c>
      <c r="N154" s="38"/>
      <c r="O154" s="38">
        <v>0.97899999999999998</v>
      </c>
      <c r="P154" s="38"/>
      <c r="Q154" s="38"/>
      <c r="R154" s="38"/>
      <c r="S154" s="38">
        <v>1.24</v>
      </c>
      <c r="T154" s="38">
        <v>0.7</v>
      </c>
      <c r="U154" s="38"/>
      <c r="V154" s="31">
        <f t="shared" si="4"/>
        <v>0.39560000000000001</v>
      </c>
      <c r="W154">
        <f t="shared" si="5"/>
        <v>0.39560000000000001</v>
      </c>
    </row>
    <row r="155" spans="1:23" ht="15.75" x14ac:dyDescent="0.25">
      <c r="A155" s="33" t="s">
        <v>64</v>
      </c>
      <c r="B155" s="2" t="s">
        <v>63</v>
      </c>
      <c r="C155" s="77">
        <v>46036</v>
      </c>
      <c r="E155" s="44">
        <v>1.22</v>
      </c>
      <c r="F155" s="44"/>
      <c r="G155" s="40">
        <v>1.03</v>
      </c>
      <c r="H155" s="38"/>
      <c r="I155" s="38">
        <v>2.74</v>
      </c>
      <c r="J155" s="38">
        <v>1.92</v>
      </c>
      <c r="K155" s="38"/>
      <c r="L155" s="61">
        <v>4.2699999999999996</v>
      </c>
      <c r="M155" s="38">
        <v>1.34</v>
      </c>
      <c r="N155" s="38"/>
      <c r="O155" s="38">
        <v>1.23</v>
      </c>
      <c r="P155" s="38"/>
      <c r="Q155" s="38"/>
      <c r="R155" s="38"/>
      <c r="S155" s="38">
        <v>10.84</v>
      </c>
      <c r="T155" s="38">
        <v>0.52900000000000003</v>
      </c>
      <c r="U155" s="38"/>
      <c r="V155" s="31">
        <f t="shared" si="4"/>
        <v>0.27461000000000002</v>
      </c>
      <c r="W155">
        <f t="shared" si="5"/>
        <v>0.27461000000000002</v>
      </c>
    </row>
    <row r="156" spans="1:23" ht="15.75" x14ac:dyDescent="0.25">
      <c r="A156" s="2" t="s">
        <v>65</v>
      </c>
      <c r="B156" s="2" t="s">
        <v>63</v>
      </c>
      <c r="C156" s="77">
        <v>46036</v>
      </c>
      <c r="E156" s="44">
        <v>2.0099999999999998</v>
      </c>
      <c r="F156" s="44"/>
      <c r="G156" s="40">
        <v>0.97</v>
      </c>
      <c r="H156" s="38"/>
      <c r="I156" s="38">
        <v>4.79</v>
      </c>
      <c r="J156" s="38">
        <v>1.99</v>
      </c>
      <c r="K156" s="38"/>
      <c r="L156" s="61">
        <v>8.99</v>
      </c>
      <c r="M156" s="38">
        <v>2.13</v>
      </c>
      <c r="N156" s="38"/>
      <c r="O156" s="38">
        <v>1.64</v>
      </c>
      <c r="P156" s="38"/>
      <c r="Q156" s="38"/>
      <c r="R156" s="38"/>
      <c r="S156" s="38">
        <v>1.51</v>
      </c>
      <c r="T156" s="38">
        <v>0.85599999999999998</v>
      </c>
      <c r="U156" s="38"/>
      <c r="V156" s="31">
        <f t="shared" si="4"/>
        <v>0.48000499999999996</v>
      </c>
      <c r="W156">
        <f t="shared" si="5"/>
        <v>0.48000499999999996</v>
      </c>
    </row>
    <row r="157" spans="1:23" x14ac:dyDescent="0.25">
      <c r="A157" s="2" t="s">
        <v>66</v>
      </c>
      <c r="B157" s="2" t="s">
        <v>63</v>
      </c>
      <c r="C157" s="77">
        <v>46036</v>
      </c>
      <c r="E157" s="44"/>
      <c r="F157" s="44"/>
      <c r="G157" s="40"/>
      <c r="H157" s="38"/>
      <c r="I157" s="38">
        <v>0.61599999999999999</v>
      </c>
      <c r="J157" s="38"/>
      <c r="K157" s="38"/>
      <c r="L157" s="38">
        <v>0.68899999999999995</v>
      </c>
      <c r="M157" s="38"/>
      <c r="N157" s="38"/>
      <c r="O157" s="38"/>
      <c r="P157" s="38"/>
      <c r="Q157" s="38"/>
      <c r="R157" s="38"/>
      <c r="S157" s="38"/>
      <c r="T157" s="38"/>
      <c r="U157" s="38"/>
      <c r="V157" s="31" t="str">
        <f t="shared" si="4"/>
        <v>N/A</v>
      </c>
      <c r="W157">
        <f t="shared" si="5"/>
        <v>6.1600000000000002E-2</v>
      </c>
    </row>
    <row r="158" spans="1:23" x14ac:dyDescent="0.25">
      <c r="A158" s="2" t="s">
        <v>66</v>
      </c>
      <c r="B158" s="2" t="s">
        <v>63</v>
      </c>
      <c r="C158" s="77">
        <v>46036</v>
      </c>
      <c r="E158" s="44"/>
      <c r="F158" s="44"/>
      <c r="G158" s="40"/>
      <c r="H158" s="38"/>
      <c r="I158" s="38">
        <v>0.52300000000000002</v>
      </c>
      <c r="J158" s="38"/>
      <c r="K158" s="38"/>
      <c r="L158" s="38">
        <v>0.65700000000000003</v>
      </c>
      <c r="M158" s="38"/>
      <c r="N158" s="38"/>
      <c r="O158" s="38"/>
      <c r="P158" s="38"/>
      <c r="Q158" s="38"/>
      <c r="R158" s="38"/>
      <c r="S158" s="38"/>
      <c r="T158" s="38"/>
      <c r="U158" s="38"/>
      <c r="V158" s="31" t="str">
        <f t="shared" si="4"/>
        <v>N/A</v>
      </c>
      <c r="W158">
        <f t="shared" si="5"/>
        <v>5.2299999999999999E-2</v>
      </c>
    </row>
    <row r="159" spans="1:23" x14ac:dyDescent="0.25">
      <c r="A159" s="2" t="s">
        <v>206</v>
      </c>
      <c r="B159" s="2" t="s">
        <v>207</v>
      </c>
      <c r="C159" s="77">
        <v>46036</v>
      </c>
      <c r="E159" s="44"/>
      <c r="F159" s="44"/>
      <c r="G159" s="40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>
        <v>0.48499999999999999</v>
      </c>
      <c r="S159" s="38"/>
      <c r="T159" s="38"/>
      <c r="U159" s="38"/>
      <c r="V159" s="31" t="str">
        <f t="shared" si="4"/>
        <v>N/A</v>
      </c>
      <c r="W159">
        <f t="shared" si="5"/>
        <v>0</v>
      </c>
    </row>
    <row r="160" spans="1:23" x14ac:dyDescent="0.25">
      <c r="A160" s="2" t="s">
        <v>115</v>
      </c>
      <c r="B160" s="2" t="s">
        <v>116</v>
      </c>
      <c r="C160" s="77">
        <v>46036</v>
      </c>
      <c r="E160" s="44"/>
      <c r="F160" s="44"/>
      <c r="G160" s="40"/>
      <c r="H160" s="38"/>
      <c r="I160" s="38"/>
      <c r="J160" s="38"/>
      <c r="K160" s="38"/>
      <c r="L160" s="38">
        <v>0.48199999999999998</v>
      </c>
      <c r="M160" s="38"/>
      <c r="N160" s="38"/>
      <c r="O160" s="38"/>
      <c r="P160" s="38"/>
      <c r="Q160" s="38"/>
      <c r="R160" s="38"/>
      <c r="S160" s="38"/>
      <c r="T160" s="38"/>
      <c r="U160" s="38"/>
      <c r="V160" s="31" t="str">
        <f t="shared" si="4"/>
        <v>N/A</v>
      </c>
      <c r="W160">
        <f t="shared" si="5"/>
        <v>0</v>
      </c>
    </row>
    <row r="161" spans="1:23" x14ac:dyDescent="0.25">
      <c r="A161" s="2" t="s">
        <v>147</v>
      </c>
      <c r="B161" s="2" t="s">
        <v>148</v>
      </c>
      <c r="C161" s="77">
        <v>46036</v>
      </c>
      <c r="E161" s="44">
        <v>5.0599999999999996</v>
      </c>
      <c r="F161" s="44"/>
      <c r="G161" s="40">
        <v>0.99</v>
      </c>
      <c r="H161" s="38"/>
      <c r="I161" s="38">
        <v>0.57699999999999996</v>
      </c>
      <c r="J161" s="38">
        <v>1.79</v>
      </c>
      <c r="K161" s="38"/>
      <c r="L161" s="38"/>
      <c r="M161" s="38">
        <v>0.64700000000000002</v>
      </c>
      <c r="N161" s="38"/>
      <c r="O161" s="38">
        <v>1.4</v>
      </c>
      <c r="P161" s="38"/>
      <c r="Q161" s="38"/>
      <c r="R161" s="38">
        <v>0.504</v>
      </c>
      <c r="S161" s="38">
        <v>1.9</v>
      </c>
      <c r="T161" s="38"/>
      <c r="U161" s="38"/>
      <c r="V161" s="31">
        <f t="shared" si="4"/>
        <v>6.0229999999999992E-2</v>
      </c>
      <c r="W161">
        <f t="shared" si="5"/>
        <v>6.0229999999999992E-2</v>
      </c>
    </row>
    <row r="162" spans="1:23" x14ac:dyDescent="0.25">
      <c r="A162" s="2" t="s">
        <v>149</v>
      </c>
      <c r="B162" s="2" t="s">
        <v>148</v>
      </c>
      <c r="C162" s="77">
        <v>46036</v>
      </c>
      <c r="E162" s="44">
        <v>2.46</v>
      </c>
      <c r="F162" s="44"/>
      <c r="G162" s="40"/>
      <c r="H162" s="38"/>
      <c r="I162" s="38"/>
      <c r="J162" s="38">
        <v>1.06</v>
      </c>
      <c r="K162" s="38"/>
      <c r="L162" s="38"/>
      <c r="M162" s="38"/>
      <c r="N162" s="38"/>
      <c r="O162" s="38"/>
      <c r="P162" s="38"/>
      <c r="Q162" s="38"/>
      <c r="R162" s="38">
        <v>0.69399999999999995</v>
      </c>
      <c r="S162" s="38">
        <v>1.44</v>
      </c>
      <c r="T162" s="38"/>
      <c r="U162" s="38"/>
      <c r="V162" s="31" t="str">
        <f t="shared" si="4"/>
        <v>N/A</v>
      </c>
      <c r="W162">
        <f t="shared" si="5"/>
        <v>1.23E-3</v>
      </c>
    </row>
    <row r="163" spans="1:23" ht="15.75" x14ac:dyDescent="0.25">
      <c r="A163" s="2" t="s">
        <v>53</v>
      </c>
      <c r="B163" s="2" t="s">
        <v>52</v>
      </c>
      <c r="C163" s="77">
        <v>46037</v>
      </c>
      <c r="E163" s="44">
        <v>3.31</v>
      </c>
      <c r="F163" s="44"/>
      <c r="G163" s="40">
        <v>1.25</v>
      </c>
      <c r="H163" s="38"/>
      <c r="I163" s="61">
        <v>25.2</v>
      </c>
      <c r="J163" s="38">
        <v>3.61</v>
      </c>
      <c r="K163" s="38"/>
      <c r="L163" s="38">
        <v>0.93200000000000005</v>
      </c>
      <c r="M163" s="38">
        <v>0.82299999999999995</v>
      </c>
      <c r="N163" s="38"/>
      <c r="O163" s="38">
        <v>1.1599999999999999</v>
      </c>
      <c r="P163" s="38"/>
      <c r="Q163" s="38"/>
      <c r="R163" s="38">
        <v>2.21</v>
      </c>
      <c r="S163" s="38">
        <v>3.73</v>
      </c>
      <c r="T163" s="38">
        <v>4.62</v>
      </c>
      <c r="U163" s="38"/>
      <c r="V163" s="76">
        <f t="shared" si="4"/>
        <v>2.521655</v>
      </c>
      <c r="W163">
        <f t="shared" si="5"/>
        <v>2.521655</v>
      </c>
    </row>
    <row r="164" spans="1:23" x14ac:dyDescent="0.25">
      <c r="A164" s="2" t="s">
        <v>112</v>
      </c>
      <c r="B164" s="2" t="s">
        <v>113</v>
      </c>
      <c r="C164" s="77">
        <v>46042</v>
      </c>
      <c r="E164" s="44"/>
      <c r="F164" s="44"/>
      <c r="G164" s="4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>
        <v>0.40200000000000002</v>
      </c>
      <c r="T164" s="38"/>
      <c r="U164" s="38"/>
      <c r="V164" s="31" t="str">
        <f t="shared" si="4"/>
        <v>N/A</v>
      </c>
      <c r="W164">
        <f t="shared" si="5"/>
        <v>0</v>
      </c>
    </row>
    <row r="165" spans="1:23" ht="15.75" x14ac:dyDescent="0.25">
      <c r="A165" s="2" t="s">
        <v>105</v>
      </c>
      <c r="B165" s="2" t="s">
        <v>208</v>
      </c>
      <c r="C165" s="77">
        <v>46043</v>
      </c>
      <c r="E165" s="44">
        <v>1.46</v>
      </c>
      <c r="F165" s="44"/>
      <c r="G165" s="40">
        <v>5.0999999999999996</v>
      </c>
      <c r="H165" s="38"/>
      <c r="I165" s="38">
        <v>2.25</v>
      </c>
      <c r="J165" s="38">
        <v>6.15</v>
      </c>
      <c r="K165" s="38"/>
      <c r="L165" s="38">
        <v>0.98499999999999999</v>
      </c>
      <c r="M165" s="61">
        <v>4.43</v>
      </c>
      <c r="N165" s="38"/>
      <c r="O165" s="38">
        <v>1.72</v>
      </c>
      <c r="P165" s="38"/>
      <c r="Q165" s="38"/>
      <c r="R165" s="38"/>
      <c r="S165" s="38">
        <v>5.5</v>
      </c>
      <c r="T165" s="38">
        <v>0.50800000000000001</v>
      </c>
      <c r="U165" s="38"/>
      <c r="V165" s="31">
        <f t="shared" si="4"/>
        <v>0.22573000000000001</v>
      </c>
      <c r="W165">
        <f t="shared" si="5"/>
        <v>0.22573000000000001</v>
      </c>
    </row>
    <row r="166" spans="1:23" ht="15.75" x14ac:dyDescent="0.25">
      <c r="A166" s="2" t="s">
        <v>107</v>
      </c>
      <c r="B166" s="2" t="s">
        <v>208</v>
      </c>
      <c r="C166" s="77">
        <v>46043</v>
      </c>
      <c r="E166" s="44">
        <v>1.25</v>
      </c>
      <c r="F166" s="44"/>
      <c r="G166" s="40">
        <v>1.92</v>
      </c>
      <c r="H166" s="38"/>
      <c r="I166" s="38">
        <v>1.59</v>
      </c>
      <c r="J166" s="38">
        <v>3.02</v>
      </c>
      <c r="K166" s="38"/>
      <c r="L166" s="61">
        <v>4.5599999999999996</v>
      </c>
      <c r="M166" s="61">
        <v>4.32</v>
      </c>
      <c r="N166" s="61"/>
      <c r="O166" s="38">
        <v>1.1599999999999999</v>
      </c>
      <c r="P166" s="38"/>
      <c r="Q166" s="38"/>
      <c r="R166" s="38"/>
      <c r="S166" s="38">
        <v>3.14</v>
      </c>
      <c r="T166" s="38"/>
      <c r="U166" s="38"/>
      <c r="V166" s="31">
        <f t="shared" si="4"/>
        <v>0.15962499999999999</v>
      </c>
      <c r="W166">
        <f t="shared" si="5"/>
        <v>0.15962499999999999</v>
      </c>
    </row>
    <row r="167" spans="1:23" x14ac:dyDescent="0.25">
      <c r="A167" s="2" t="s">
        <v>209</v>
      </c>
      <c r="B167" s="2" t="s">
        <v>208</v>
      </c>
      <c r="C167" s="77">
        <v>46043</v>
      </c>
      <c r="E167" s="44"/>
      <c r="F167" s="44"/>
      <c r="G167" s="40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>
        <v>0.38500000000000001</v>
      </c>
      <c r="T167" s="38"/>
      <c r="U167" s="38"/>
      <c r="V167" s="31" t="str">
        <f t="shared" si="4"/>
        <v>N/A</v>
      </c>
      <c r="W167">
        <f t="shared" si="5"/>
        <v>0</v>
      </c>
    </row>
    <row r="168" spans="1:23" x14ac:dyDescent="0.25">
      <c r="A168" s="2" t="s">
        <v>131</v>
      </c>
      <c r="B168" s="2" t="s">
        <v>132</v>
      </c>
      <c r="C168" s="77">
        <v>46044</v>
      </c>
      <c r="E168" s="44">
        <v>1.21</v>
      </c>
      <c r="F168" s="44"/>
      <c r="G168" s="40"/>
      <c r="H168" s="38"/>
      <c r="I168" s="38">
        <v>0.52</v>
      </c>
      <c r="J168" s="38"/>
      <c r="K168" s="38"/>
      <c r="L168" s="38">
        <v>2.68</v>
      </c>
      <c r="M168" s="38">
        <v>0.48899999999999999</v>
      </c>
      <c r="N168" s="38"/>
      <c r="O168" s="38"/>
      <c r="P168" s="38"/>
      <c r="Q168" s="38"/>
      <c r="R168" s="38">
        <v>0.51500000000000001</v>
      </c>
      <c r="S168" s="38"/>
      <c r="T168" s="38"/>
      <c r="U168" s="38"/>
      <c r="V168" s="31">
        <f t="shared" si="4"/>
        <v>5.2605000000000006E-2</v>
      </c>
      <c r="W168">
        <f t="shared" si="5"/>
        <v>5.2605000000000006E-2</v>
      </c>
    </row>
    <row r="169" spans="1:23" x14ac:dyDescent="0.25">
      <c r="A169" s="2" t="s">
        <v>210</v>
      </c>
      <c r="B169" s="2" t="s">
        <v>211</v>
      </c>
      <c r="C169" s="77">
        <v>46048</v>
      </c>
      <c r="E169" s="44"/>
      <c r="F169" s="44"/>
      <c r="G169" s="40"/>
      <c r="H169" s="38"/>
      <c r="I169" s="38">
        <v>0.32500000000000001</v>
      </c>
      <c r="J169" s="38"/>
      <c r="K169" s="38"/>
      <c r="L169" s="38"/>
      <c r="M169" s="38"/>
      <c r="N169" s="38"/>
      <c r="O169" s="38"/>
      <c r="P169" s="38"/>
      <c r="Q169" s="38"/>
      <c r="R169" s="38">
        <v>0.51400000000000001</v>
      </c>
      <c r="S169" s="38"/>
      <c r="T169" s="38"/>
      <c r="U169" s="38"/>
      <c r="V169" s="31" t="str">
        <f t="shared" si="4"/>
        <v>N/A</v>
      </c>
      <c r="W169">
        <f t="shared" si="5"/>
        <v>3.2500000000000001E-2</v>
      </c>
    </row>
    <row r="170" spans="1:23" x14ac:dyDescent="0.25">
      <c r="A170" s="2" t="s">
        <v>212</v>
      </c>
      <c r="B170" s="2" t="s">
        <v>211</v>
      </c>
      <c r="C170" s="77">
        <v>46048</v>
      </c>
      <c r="E170" s="44"/>
      <c r="F170" s="44"/>
      <c r="G170" s="40"/>
      <c r="H170" s="38"/>
      <c r="I170" s="38"/>
      <c r="J170" s="38"/>
      <c r="K170" s="38"/>
      <c r="L170" s="38"/>
      <c r="M170" s="38">
        <v>0.41299999999999998</v>
      </c>
      <c r="N170" s="38"/>
      <c r="O170" s="38"/>
      <c r="P170" s="38"/>
      <c r="Q170" s="38"/>
      <c r="R170" s="38"/>
      <c r="S170" s="38"/>
      <c r="T170" s="38"/>
      <c r="U170" s="38"/>
      <c r="V170" s="31" t="str">
        <f t="shared" si="4"/>
        <v>N/A</v>
      </c>
      <c r="W170">
        <f t="shared" si="5"/>
        <v>0</v>
      </c>
    </row>
    <row r="171" spans="1:23" x14ac:dyDescent="0.25">
      <c r="A171" s="2" t="s">
        <v>213</v>
      </c>
      <c r="B171" s="2" t="s">
        <v>214</v>
      </c>
      <c r="C171" s="77">
        <v>46050</v>
      </c>
      <c r="E171" s="44"/>
      <c r="F171" s="44"/>
      <c r="G171" s="40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>
        <v>0.59599999999999997</v>
      </c>
      <c r="S171" s="38"/>
      <c r="T171" s="38"/>
      <c r="U171" s="38"/>
      <c r="V171" s="31" t="str">
        <f t="shared" si="4"/>
        <v>N/A</v>
      </c>
      <c r="W171">
        <f t="shared" si="5"/>
        <v>0</v>
      </c>
    </row>
    <row r="172" spans="1:23" x14ac:dyDescent="0.25">
      <c r="A172" s="2" t="s">
        <v>103</v>
      </c>
      <c r="B172" s="2" t="s">
        <v>104</v>
      </c>
      <c r="C172" s="77">
        <v>46051</v>
      </c>
      <c r="E172" s="44">
        <v>0.43</v>
      </c>
      <c r="F172" s="44"/>
      <c r="G172" s="40"/>
      <c r="H172" s="38"/>
      <c r="I172" s="38">
        <v>0.42799999999999999</v>
      </c>
      <c r="J172" s="38">
        <v>0.49199999999999999</v>
      </c>
      <c r="K172" s="38"/>
      <c r="L172" s="38">
        <v>1.46</v>
      </c>
      <c r="M172" s="38">
        <v>0.79100000000000004</v>
      </c>
      <c r="N172" s="38"/>
      <c r="O172" s="38"/>
      <c r="P172" s="38"/>
      <c r="Q172" s="38"/>
      <c r="R172" s="38">
        <v>0.51600000000000001</v>
      </c>
      <c r="S172" s="38">
        <v>0.52</v>
      </c>
      <c r="T172" s="38"/>
      <c r="U172" s="38"/>
      <c r="V172" s="31">
        <f t="shared" si="4"/>
        <v>4.3014999999999998E-2</v>
      </c>
      <c r="W172">
        <f t="shared" si="5"/>
        <v>4.3014999999999998E-2</v>
      </c>
    </row>
    <row r="173" spans="1:23" x14ac:dyDescent="0.25">
      <c r="A173" s="2" t="s">
        <v>215</v>
      </c>
      <c r="B173" s="2" t="s">
        <v>216</v>
      </c>
      <c r="C173" s="77">
        <v>46051</v>
      </c>
      <c r="E173" s="44"/>
      <c r="F173" s="44"/>
      <c r="G173" s="40"/>
      <c r="H173" s="38"/>
      <c r="I173" s="38"/>
      <c r="J173" s="38"/>
      <c r="K173" s="38"/>
      <c r="L173" s="38">
        <v>0.46500000000000002</v>
      </c>
      <c r="M173" s="38"/>
      <c r="N173" s="38"/>
      <c r="O173" s="38"/>
      <c r="P173" s="38"/>
      <c r="Q173" s="38"/>
      <c r="R173" s="38"/>
      <c r="S173" s="38"/>
      <c r="T173" s="38"/>
      <c r="U173" s="38"/>
      <c r="V173" s="31" t="str">
        <f t="shared" si="4"/>
        <v>N/A</v>
      </c>
      <c r="W173">
        <f t="shared" si="5"/>
        <v>0</v>
      </c>
    </row>
    <row r="174" spans="1:23" x14ac:dyDescent="0.25">
      <c r="A174" s="2" t="s">
        <v>217</v>
      </c>
      <c r="B174" s="2" t="s">
        <v>216</v>
      </c>
      <c r="C174" s="77">
        <v>46051</v>
      </c>
      <c r="E174" s="44"/>
      <c r="F174" s="44"/>
      <c r="G174" s="40"/>
      <c r="H174" s="38"/>
      <c r="I174" s="38"/>
      <c r="J174" s="38"/>
      <c r="K174" s="38"/>
      <c r="L174" s="38">
        <v>0.47799999999999998</v>
      </c>
      <c r="M174" s="38"/>
      <c r="N174" s="38"/>
      <c r="O174" s="38"/>
      <c r="P174" s="38"/>
      <c r="Q174" s="38"/>
      <c r="R174" s="38"/>
      <c r="S174" s="38"/>
      <c r="T174" s="38"/>
      <c r="U174" s="38"/>
      <c r="V174" s="31" t="str">
        <f t="shared" si="4"/>
        <v>N/A</v>
      </c>
      <c r="W174">
        <f t="shared" si="5"/>
        <v>0</v>
      </c>
    </row>
    <row r="175" spans="1:23" x14ac:dyDescent="0.25">
      <c r="A175" s="2" t="s">
        <v>218</v>
      </c>
      <c r="B175" s="2" t="s">
        <v>219</v>
      </c>
      <c r="C175" s="77">
        <v>46058</v>
      </c>
      <c r="E175" s="44"/>
      <c r="F175" s="44"/>
      <c r="G175" s="40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>
        <v>0.498</v>
      </c>
      <c r="S175" s="38"/>
      <c r="T175" s="38"/>
      <c r="U175" s="38"/>
      <c r="V175" s="31" t="str">
        <f t="shared" si="4"/>
        <v>N/A</v>
      </c>
      <c r="W175">
        <f t="shared" si="5"/>
        <v>0</v>
      </c>
    </row>
    <row r="176" spans="1:23" x14ac:dyDescent="0.25">
      <c r="A176" s="2" t="s">
        <v>220</v>
      </c>
      <c r="B176" s="2" t="s">
        <v>221</v>
      </c>
      <c r="C176" s="77">
        <v>46058</v>
      </c>
      <c r="E176" s="44"/>
      <c r="F176" s="44"/>
      <c r="G176" s="40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>
        <v>0.48199999999999998</v>
      </c>
      <c r="S176" s="38"/>
      <c r="T176" s="38"/>
      <c r="U176" s="38"/>
      <c r="V176" s="31" t="str">
        <f t="shared" si="4"/>
        <v>N/A</v>
      </c>
      <c r="W176">
        <f t="shared" si="5"/>
        <v>0</v>
      </c>
    </row>
    <row r="177" spans="1:23" x14ac:dyDescent="0.25">
      <c r="A177" s="2" t="s">
        <v>222</v>
      </c>
      <c r="B177" s="2" t="s">
        <v>221</v>
      </c>
      <c r="C177" s="77">
        <v>46058</v>
      </c>
      <c r="E177" s="44"/>
      <c r="F177" s="44"/>
      <c r="G177" s="40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>
        <v>0.48699999999999999</v>
      </c>
      <c r="S177" s="38"/>
      <c r="T177" s="38"/>
      <c r="U177" s="38"/>
      <c r="V177" s="31" t="str">
        <f t="shared" si="4"/>
        <v>N/A</v>
      </c>
      <c r="W177">
        <f t="shared" si="5"/>
        <v>0</v>
      </c>
    </row>
    <row r="178" spans="1:23" x14ac:dyDescent="0.25">
      <c r="A178" s="2" t="s">
        <v>223</v>
      </c>
      <c r="B178" s="2" t="s">
        <v>224</v>
      </c>
      <c r="C178" s="77">
        <v>46058</v>
      </c>
      <c r="E178" s="44"/>
      <c r="F178" s="44"/>
      <c r="G178" s="40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>
        <v>0.54</v>
      </c>
      <c r="S178" s="38"/>
      <c r="T178" s="38"/>
      <c r="U178" s="38"/>
      <c r="V178" s="31" t="str">
        <f t="shared" si="4"/>
        <v>N/A</v>
      </c>
      <c r="W178">
        <f>(H178/10)+(E178/2000)+(K178/10)+(I178/10)</f>
        <v>0</v>
      </c>
    </row>
    <row r="179" spans="1:23" x14ac:dyDescent="0.25">
      <c r="A179" s="78" t="s">
        <v>225</v>
      </c>
      <c r="B179" s="79" t="s">
        <v>226</v>
      </c>
      <c r="C179" s="77">
        <v>46063</v>
      </c>
      <c r="E179" s="44">
        <v>0.73799999999999999</v>
      </c>
      <c r="F179" s="44"/>
      <c r="G179" s="40"/>
      <c r="H179" s="38"/>
      <c r="I179" s="38">
        <v>0.73699999999999999</v>
      </c>
      <c r="J179" s="38"/>
      <c r="K179" s="38"/>
      <c r="L179" s="38">
        <v>0.68400000000000005</v>
      </c>
      <c r="M179" s="38"/>
      <c r="N179" s="38"/>
      <c r="O179" s="38"/>
      <c r="P179" s="38"/>
      <c r="Q179" s="38"/>
      <c r="R179" s="38"/>
      <c r="S179" s="38"/>
      <c r="T179" s="38"/>
      <c r="U179" s="38"/>
      <c r="V179" s="31">
        <f t="shared" si="4"/>
        <v>7.4068999999999996E-2</v>
      </c>
      <c r="W179">
        <f t="shared" ref="W179:W242" si="6">(H179/10)+(E179/2000)+(K179/10)+(I179/10)</f>
        <v>7.4068999999999996E-2</v>
      </c>
    </row>
    <row r="180" spans="1:23" x14ac:dyDescent="0.25">
      <c r="A180" s="78" t="s">
        <v>227</v>
      </c>
      <c r="B180" s="79" t="s">
        <v>226</v>
      </c>
      <c r="C180" s="77">
        <v>46063</v>
      </c>
      <c r="E180" s="44">
        <v>1.7</v>
      </c>
      <c r="F180" s="44"/>
      <c r="G180" s="40">
        <v>0.56299999999999994</v>
      </c>
      <c r="H180" s="38"/>
      <c r="I180" s="38">
        <v>0.77900000000000003</v>
      </c>
      <c r="J180" s="38">
        <v>1.26</v>
      </c>
      <c r="K180" s="38"/>
      <c r="L180" s="38">
        <v>1.03</v>
      </c>
      <c r="M180" s="38">
        <v>0.52800000000000002</v>
      </c>
      <c r="N180" s="38"/>
      <c r="O180" s="38">
        <v>0.91</v>
      </c>
      <c r="P180" s="38"/>
      <c r="Q180" s="38"/>
      <c r="R180" s="38">
        <v>0.622</v>
      </c>
      <c r="S180" s="38">
        <v>1.5</v>
      </c>
      <c r="T180" s="38"/>
      <c r="U180" s="38"/>
      <c r="V180" s="31">
        <f t="shared" si="4"/>
        <v>7.8750000000000001E-2</v>
      </c>
      <c r="W180">
        <f t="shared" si="6"/>
        <v>7.8750000000000001E-2</v>
      </c>
    </row>
    <row r="181" spans="1:23" x14ac:dyDescent="0.25">
      <c r="A181" s="78" t="s">
        <v>228</v>
      </c>
      <c r="B181" s="79" t="s">
        <v>226</v>
      </c>
      <c r="C181" s="77">
        <v>46063</v>
      </c>
      <c r="E181" s="44">
        <v>0.65669999999999995</v>
      </c>
      <c r="F181" s="44"/>
      <c r="G181" s="40"/>
      <c r="H181" s="38"/>
      <c r="I181" s="38">
        <v>1.07</v>
      </c>
      <c r="J181" s="38"/>
      <c r="K181" s="38"/>
      <c r="L181" s="38"/>
      <c r="M181" s="38"/>
      <c r="N181" s="38"/>
      <c r="O181" s="38"/>
      <c r="P181" s="38"/>
      <c r="Q181" s="38"/>
      <c r="R181" s="38"/>
      <c r="S181" s="38">
        <v>0.442</v>
      </c>
      <c r="T181" s="38"/>
      <c r="U181" s="38"/>
      <c r="V181" s="31">
        <f t="shared" si="4"/>
        <v>0.10732835000000002</v>
      </c>
      <c r="W181">
        <f t="shared" si="6"/>
        <v>0.10732835000000002</v>
      </c>
    </row>
    <row r="182" spans="1:23" x14ac:dyDescent="0.25">
      <c r="A182" s="78" t="s">
        <v>229</v>
      </c>
      <c r="B182" s="79" t="s">
        <v>226</v>
      </c>
      <c r="C182" s="77">
        <v>46063</v>
      </c>
      <c r="E182" s="44">
        <v>0.623</v>
      </c>
      <c r="F182" s="44"/>
      <c r="G182" s="40">
        <v>0.504</v>
      </c>
      <c r="H182" s="38"/>
      <c r="I182" s="38">
        <v>0.41899999999999998</v>
      </c>
      <c r="J182" s="38"/>
      <c r="K182" s="38"/>
      <c r="L182" s="38">
        <v>1.6</v>
      </c>
      <c r="M182" s="38">
        <v>2.0099999999999998</v>
      </c>
      <c r="N182" s="38"/>
      <c r="O182" s="38"/>
      <c r="P182" s="38"/>
      <c r="Q182" s="38"/>
      <c r="R182" s="38">
        <v>0.55300000000000005</v>
      </c>
      <c r="S182" s="38"/>
      <c r="T182" s="38"/>
      <c r="U182" s="38"/>
      <c r="V182" s="31">
        <f t="shared" si="4"/>
        <v>4.2211499999999999E-2</v>
      </c>
      <c r="W182">
        <f t="shared" si="6"/>
        <v>4.2211499999999999E-2</v>
      </c>
    </row>
    <row r="183" spans="1:23" x14ac:dyDescent="0.25">
      <c r="A183" s="78" t="s">
        <v>230</v>
      </c>
      <c r="B183" s="79" t="s">
        <v>226</v>
      </c>
      <c r="C183" s="77">
        <v>46063</v>
      </c>
      <c r="E183" s="44"/>
      <c r="F183" s="44"/>
      <c r="G183" s="40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>
        <v>0.55800000000000005</v>
      </c>
      <c r="S183" s="38"/>
      <c r="T183" s="38"/>
      <c r="U183" s="38"/>
      <c r="V183" s="31" t="str">
        <f t="shared" si="4"/>
        <v>N/A</v>
      </c>
      <c r="W183">
        <f t="shared" si="6"/>
        <v>0</v>
      </c>
    </row>
    <row r="184" spans="1:23" x14ac:dyDescent="0.25">
      <c r="A184" s="78" t="s">
        <v>231</v>
      </c>
      <c r="B184" s="79" t="s">
        <v>226</v>
      </c>
      <c r="C184" s="77">
        <v>46063</v>
      </c>
      <c r="E184" s="44" t="s">
        <v>232</v>
      </c>
      <c r="F184" s="44"/>
      <c r="G184" s="40"/>
      <c r="H184" s="38"/>
      <c r="I184" s="38">
        <v>0.38200000000000001</v>
      </c>
      <c r="J184" s="38"/>
      <c r="K184" s="38"/>
      <c r="L184" s="38">
        <v>0.82599999999999996</v>
      </c>
      <c r="M184" s="38"/>
      <c r="N184" s="38"/>
      <c r="O184" s="38"/>
      <c r="P184" s="38"/>
      <c r="Q184" s="38"/>
      <c r="R184" s="38"/>
      <c r="S184" s="38"/>
      <c r="T184" s="38"/>
      <c r="U184" s="38"/>
      <c r="V184" s="31">
        <f t="shared" si="4"/>
        <v>3.8509999999999996E-2</v>
      </c>
      <c r="W184">
        <f t="shared" si="6"/>
        <v>3.8509999999999996E-2</v>
      </c>
    </row>
    <row r="185" spans="1:23" x14ac:dyDescent="0.25">
      <c r="A185" s="78" t="s">
        <v>233</v>
      </c>
      <c r="B185" s="79" t="s">
        <v>226</v>
      </c>
      <c r="C185" s="77">
        <v>46063</v>
      </c>
      <c r="E185" s="44"/>
      <c r="F185" s="44"/>
      <c r="G185" s="40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>
        <v>0.50600000000000001</v>
      </c>
      <c r="S185" s="38"/>
      <c r="T185" s="38"/>
      <c r="U185" s="38"/>
      <c r="V185" s="31" t="str">
        <f t="shared" si="4"/>
        <v>N/A</v>
      </c>
      <c r="W185">
        <f t="shared" si="6"/>
        <v>0</v>
      </c>
    </row>
    <row r="186" spans="1:23" x14ac:dyDescent="0.25">
      <c r="A186" s="78" t="s">
        <v>143</v>
      </c>
      <c r="B186" s="2" t="s">
        <v>144</v>
      </c>
      <c r="C186" s="77">
        <v>46064</v>
      </c>
      <c r="E186" s="44">
        <v>3.05</v>
      </c>
      <c r="F186" s="44"/>
      <c r="G186" s="40">
        <v>3.12</v>
      </c>
      <c r="H186" s="38"/>
      <c r="I186" s="38">
        <v>3.62</v>
      </c>
      <c r="J186" s="38">
        <v>8.08</v>
      </c>
      <c r="K186" s="38"/>
      <c r="L186" s="38"/>
      <c r="M186" s="38">
        <v>2.95</v>
      </c>
      <c r="N186" s="38"/>
      <c r="O186" s="38">
        <v>2.73</v>
      </c>
      <c r="P186" s="38"/>
      <c r="Q186" s="38"/>
      <c r="R186" s="38"/>
      <c r="S186" s="38">
        <v>8.9</v>
      </c>
      <c r="T186" s="38">
        <v>0.66600000000000004</v>
      </c>
      <c r="U186" s="38"/>
      <c r="V186" s="31">
        <f t="shared" si="4"/>
        <v>0.36352499999999999</v>
      </c>
      <c r="W186">
        <f t="shared" si="6"/>
        <v>0.36352499999999999</v>
      </c>
    </row>
    <row r="187" spans="1:23" x14ac:dyDescent="0.25">
      <c r="A187" s="78" t="s">
        <v>234</v>
      </c>
      <c r="B187" s="2" t="s">
        <v>52</v>
      </c>
      <c r="C187" s="77">
        <v>46077</v>
      </c>
      <c r="E187" s="44"/>
      <c r="F187" s="44"/>
      <c r="G187" s="40"/>
      <c r="H187" s="38"/>
      <c r="I187" s="38"/>
      <c r="J187" s="38"/>
      <c r="K187" s="38"/>
      <c r="L187" s="38">
        <v>0.438</v>
      </c>
      <c r="M187" s="38"/>
      <c r="N187" s="38"/>
      <c r="O187" s="38"/>
      <c r="P187" s="38"/>
      <c r="Q187" s="38"/>
      <c r="R187" s="38"/>
      <c r="S187" s="38"/>
      <c r="T187" s="38"/>
      <c r="U187" s="38"/>
      <c r="V187" s="31" t="str">
        <f t="shared" si="4"/>
        <v>N/A</v>
      </c>
      <c r="W187">
        <f t="shared" si="6"/>
        <v>0</v>
      </c>
    </row>
    <row r="188" spans="1:23" x14ac:dyDescent="0.25">
      <c r="A188" s="80" t="s">
        <v>235</v>
      </c>
      <c r="B188" s="2" t="s">
        <v>236</v>
      </c>
      <c r="C188" s="77">
        <v>46078</v>
      </c>
      <c r="E188" s="44">
        <v>1.59</v>
      </c>
      <c r="F188" s="44"/>
      <c r="G188" s="40">
        <v>0.996</v>
      </c>
      <c r="H188" s="38"/>
      <c r="I188" s="38">
        <v>2.04</v>
      </c>
      <c r="J188" s="38">
        <v>2.36</v>
      </c>
      <c r="K188" s="38"/>
      <c r="L188" s="38">
        <v>3.5</v>
      </c>
      <c r="M188" s="38">
        <v>2.27</v>
      </c>
      <c r="N188" s="38"/>
      <c r="O188" s="38">
        <v>1.22</v>
      </c>
      <c r="P188" s="38"/>
      <c r="Q188" s="38"/>
      <c r="R188" s="38"/>
      <c r="S188" s="38">
        <v>2.33</v>
      </c>
      <c r="T188" s="38"/>
      <c r="U188" s="38"/>
      <c r="V188" s="31">
        <f t="shared" si="4"/>
        <v>0.204795</v>
      </c>
      <c r="W188">
        <f t="shared" si="6"/>
        <v>0.204795</v>
      </c>
    </row>
    <row r="189" spans="1:23" x14ac:dyDescent="0.25">
      <c r="A189" s="78" t="s">
        <v>54</v>
      </c>
      <c r="B189" s="2" t="s">
        <v>52</v>
      </c>
      <c r="C189" s="77">
        <v>46083</v>
      </c>
      <c r="E189" s="44">
        <v>0.625</v>
      </c>
      <c r="F189" s="44"/>
      <c r="G189" s="40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1" t="str">
        <f t="shared" si="4"/>
        <v>N/A</v>
      </c>
      <c r="W189">
        <f t="shared" si="6"/>
        <v>3.1250000000000001E-4</v>
      </c>
    </row>
    <row r="190" spans="1:23" x14ac:dyDescent="0.25">
      <c r="A190" s="78" t="s">
        <v>55</v>
      </c>
      <c r="B190" s="2" t="s">
        <v>52</v>
      </c>
      <c r="C190" s="77">
        <v>46083</v>
      </c>
      <c r="E190" s="44">
        <v>0.93899999999999995</v>
      </c>
      <c r="F190" s="44"/>
      <c r="G190" s="40">
        <v>0.95899999999999996</v>
      </c>
      <c r="H190" s="38"/>
      <c r="I190" s="38">
        <v>0.90700000000000003</v>
      </c>
      <c r="J190" s="38">
        <v>1.97</v>
      </c>
      <c r="K190" s="38"/>
      <c r="L190" s="38">
        <v>1.23</v>
      </c>
      <c r="M190" s="38">
        <v>1.8</v>
      </c>
      <c r="N190" s="38"/>
      <c r="O190" s="38">
        <v>1.02</v>
      </c>
      <c r="P190" s="38"/>
      <c r="Q190" s="38"/>
      <c r="R190" s="38"/>
      <c r="S190" s="38">
        <v>1.76</v>
      </c>
      <c r="T190" s="38"/>
      <c r="U190" s="38"/>
      <c r="V190" s="31">
        <f t="shared" si="4"/>
        <v>9.1169500000000001E-2</v>
      </c>
      <c r="W190">
        <f t="shared" si="6"/>
        <v>9.1169500000000001E-2</v>
      </c>
    </row>
    <row r="191" spans="1:23" x14ac:dyDescent="0.25">
      <c r="A191" s="78" t="s">
        <v>93</v>
      </c>
      <c r="B191" s="2" t="s">
        <v>52</v>
      </c>
      <c r="C191" s="77">
        <v>46083</v>
      </c>
      <c r="E191" s="44">
        <v>0.51500000000000001</v>
      </c>
      <c r="F191" s="44"/>
      <c r="G191" s="40"/>
      <c r="H191" s="38"/>
      <c r="I191" s="38">
        <v>0.496</v>
      </c>
      <c r="J191" s="38">
        <v>0.62</v>
      </c>
      <c r="K191" s="38"/>
      <c r="L191" s="38"/>
      <c r="M191" s="38"/>
      <c r="N191" s="38"/>
      <c r="O191" s="38"/>
      <c r="P191" s="38"/>
      <c r="Q191" s="38"/>
      <c r="R191" s="38"/>
      <c r="S191" s="38">
        <v>0.73499999999999999</v>
      </c>
      <c r="T191" s="38"/>
      <c r="U191" s="38"/>
      <c r="V191" s="31">
        <f t="shared" si="4"/>
        <v>4.9857499999999999E-2</v>
      </c>
      <c r="W191">
        <f t="shared" si="6"/>
        <v>4.9857499999999999E-2</v>
      </c>
    </row>
    <row r="192" spans="1:23" x14ac:dyDescent="0.25">
      <c r="A192" s="78" t="s">
        <v>237</v>
      </c>
      <c r="B192" s="2" t="s">
        <v>52</v>
      </c>
      <c r="C192" s="77">
        <v>46084</v>
      </c>
      <c r="E192" s="44">
        <v>1.03</v>
      </c>
      <c r="F192" s="44"/>
      <c r="G192" s="40"/>
      <c r="H192" s="38"/>
      <c r="I192" s="38">
        <v>0.38900000000000001</v>
      </c>
      <c r="J192" s="38">
        <v>0.61699999999999999</v>
      </c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1">
        <f t="shared" si="4"/>
        <v>3.9415000000000006E-2</v>
      </c>
      <c r="W192">
        <f t="shared" si="6"/>
        <v>3.9415000000000006E-2</v>
      </c>
    </row>
    <row r="193" spans="1:23" x14ac:dyDescent="0.25">
      <c r="A193" s="78" t="s">
        <v>238</v>
      </c>
      <c r="B193" s="2" t="s">
        <v>52</v>
      </c>
      <c r="C193" s="77">
        <v>46084</v>
      </c>
      <c r="E193" s="44"/>
      <c r="F193" s="44"/>
      <c r="G193" s="40">
        <v>0.41899999999999998</v>
      </c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1" t="str">
        <f t="shared" si="4"/>
        <v>N/A</v>
      </c>
      <c r="W193">
        <f t="shared" si="6"/>
        <v>0</v>
      </c>
    </row>
    <row r="194" spans="1:23" x14ac:dyDescent="0.25">
      <c r="A194" s="78" t="s">
        <v>167</v>
      </c>
      <c r="B194" s="2" t="s">
        <v>52</v>
      </c>
      <c r="C194" s="77">
        <v>46084</v>
      </c>
      <c r="E194" s="44"/>
      <c r="F194" s="44"/>
      <c r="G194" s="40"/>
      <c r="H194" s="38"/>
      <c r="I194" s="38">
        <v>0.44500000000000001</v>
      </c>
      <c r="J194" s="38">
        <v>0.84699999999999998</v>
      </c>
      <c r="K194" s="38"/>
      <c r="L194" s="38"/>
      <c r="M194" s="38"/>
      <c r="N194" s="38"/>
      <c r="O194" s="38"/>
      <c r="P194" s="38"/>
      <c r="Q194" s="38"/>
      <c r="R194" s="38"/>
      <c r="S194" s="38">
        <v>1.04</v>
      </c>
      <c r="T194" s="38"/>
      <c r="U194" s="38"/>
      <c r="V194" s="31" t="str">
        <f t="shared" si="4"/>
        <v>N/A</v>
      </c>
      <c r="W194">
        <f t="shared" si="6"/>
        <v>4.4499999999999998E-2</v>
      </c>
    </row>
    <row r="195" spans="1:23" x14ac:dyDescent="0.25">
      <c r="A195" s="78" t="s">
        <v>197</v>
      </c>
      <c r="B195" s="2" t="s">
        <v>52</v>
      </c>
      <c r="C195" s="77">
        <v>46084</v>
      </c>
      <c r="E195" s="44">
        <v>5.8</v>
      </c>
      <c r="F195" s="44"/>
      <c r="G195" s="40">
        <v>0.98899999999999999</v>
      </c>
      <c r="H195" s="38"/>
      <c r="I195" s="38">
        <v>0.66900000000000004</v>
      </c>
      <c r="J195" s="38">
        <v>4.79</v>
      </c>
      <c r="K195" s="38"/>
      <c r="L195" s="38"/>
      <c r="M195" s="38">
        <v>0.47699999999999998</v>
      </c>
      <c r="N195" s="38"/>
      <c r="O195" s="38">
        <v>2.64</v>
      </c>
      <c r="P195" s="38"/>
      <c r="Q195" s="38"/>
      <c r="R195" s="38">
        <v>0.61199999999999999</v>
      </c>
      <c r="S195" s="38">
        <v>3.41</v>
      </c>
      <c r="T195" s="38">
        <v>0.501</v>
      </c>
      <c r="U195" s="38"/>
      <c r="V195" s="31">
        <f t="shared" si="4"/>
        <v>6.9800000000000001E-2</v>
      </c>
      <c r="W195">
        <f t="shared" si="6"/>
        <v>6.9800000000000001E-2</v>
      </c>
    </row>
    <row r="196" spans="1:23" x14ac:dyDescent="0.25">
      <c r="A196" s="78" t="s">
        <v>100</v>
      </c>
      <c r="B196" s="2" t="s">
        <v>101</v>
      </c>
      <c r="C196" s="77">
        <v>46084</v>
      </c>
      <c r="E196" s="44"/>
      <c r="F196" s="44"/>
      <c r="G196" s="40"/>
      <c r="H196" s="38"/>
      <c r="I196" s="38">
        <v>0.34200000000000003</v>
      </c>
      <c r="J196" s="38"/>
      <c r="K196" s="38"/>
      <c r="L196" s="38">
        <v>0.66200000000000003</v>
      </c>
      <c r="M196" s="38"/>
      <c r="N196" s="38"/>
      <c r="O196" s="38"/>
      <c r="P196" s="38"/>
      <c r="Q196" s="38"/>
      <c r="R196" s="38"/>
      <c r="S196" s="38"/>
      <c r="T196" s="38"/>
      <c r="U196" s="38"/>
      <c r="V196" s="31" t="str">
        <f t="shared" si="4"/>
        <v>N/A</v>
      </c>
      <c r="W196">
        <f t="shared" si="6"/>
        <v>3.4200000000000001E-2</v>
      </c>
    </row>
    <row r="197" spans="1:23" x14ac:dyDescent="0.25">
      <c r="A197" s="78" t="s">
        <v>239</v>
      </c>
      <c r="B197" s="2" t="s">
        <v>52</v>
      </c>
      <c r="C197" s="77">
        <v>46086</v>
      </c>
      <c r="E197" s="44">
        <v>0.52200000000000002</v>
      </c>
      <c r="F197" s="44"/>
      <c r="G197" s="40">
        <v>0.56799999999999995</v>
      </c>
      <c r="H197" s="38"/>
      <c r="I197" s="38">
        <v>0.34899999999999998</v>
      </c>
      <c r="J197" s="38">
        <v>0.64500000000000002</v>
      </c>
      <c r="K197" s="38"/>
      <c r="L197" s="38"/>
      <c r="M197" s="38">
        <v>0.53900000000000003</v>
      </c>
      <c r="N197" s="38"/>
      <c r="O197" s="38"/>
      <c r="P197" s="38"/>
      <c r="Q197" s="38"/>
      <c r="R197" s="38"/>
      <c r="S197" s="38">
        <v>0.70699999999999996</v>
      </c>
      <c r="T197" s="38"/>
      <c r="U197" s="38"/>
      <c r="V197" s="31">
        <f t="shared" si="4"/>
        <v>3.5160999999999998E-2</v>
      </c>
      <c r="W197">
        <f t="shared" si="6"/>
        <v>3.5160999999999998E-2</v>
      </c>
    </row>
    <row r="198" spans="1:23" x14ac:dyDescent="0.25">
      <c r="A198" s="78" t="s">
        <v>91</v>
      </c>
      <c r="B198" s="2" t="s">
        <v>52</v>
      </c>
      <c r="C198" s="77">
        <v>46086</v>
      </c>
      <c r="E198" s="44">
        <v>0.40899999999999997</v>
      </c>
      <c r="F198" s="44"/>
      <c r="G198" s="40">
        <v>0.77</v>
      </c>
      <c r="H198" s="38"/>
      <c r="I198" s="38"/>
      <c r="J198" s="38">
        <v>3.17</v>
      </c>
      <c r="K198" s="38"/>
      <c r="L198" s="38"/>
      <c r="M198" s="38">
        <v>0.72799999999999998</v>
      </c>
      <c r="N198" s="38"/>
      <c r="O198" s="38">
        <v>1.86</v>
      </c>
      <c r="P198" s="38"/>
      <c r="Q198" s="38"/>
      <c r="R198" s="38"/>
      <c r="S198" s="38">
        <v>3.8</v>
      </c>
      <c r="T198" s="38"/>
      <c r="U198" s="38"/>
      <c r="V198" s="31" t="str">
        <f t="shared" si="4"/>
        <v>N/A</v>
      </c>
      <c r="W198">
        <f t="shared" si="6"/>
        <v>2.0449999999999998E-4</v>
      </c>
    </row>
    <row r="199" spans="1:23" x14ac:dyDescent="0.25">
      <c r="A199" s="78" t="s">
        <v>240</v>
      </c>
      <c r="B199" s="2" t="s">
        <v>95</v>
      </c>
      <c r="C199" s="77">
        <v>46092</v>
      </c>
      <c r="E199" s="44"/>
      <c r="F199" s="44"/>
      <c r="G199" s="40"/>
      <c r="H199" s="38"/>
      <c r="I199" s="38">
        <v>0.435</v>
      </c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1" t="str">
        <f t="shared" ref="V199:V257" si="7">IF(COUNTA(K199, I199, H199, E199) &gt;= 2, W199, "N/A")</f>
        <v>N/A</v>
      </c>
      <c r="W199">
        <f t="shared" si="6"/>
        <v>4.3499999999999997E-2</v>
      </c>
    </row>
    <row r="200" spans="1:23" x14ac:dyDescent="0.25">
      <c r="A200" s="78" t="s">
        <v>94</v>
      </c>
      <c r="B200" s="2" t="s">
        <v>95</v>
      </c>
      <c r="C200" s="77">
        <v>46092</v>
      </c>
      <c r="E200" s="44"/>
      <c r="F200" s="44"/>
      <c r="G200" s="40"/>
      <c r="H200" s="38"/>
      <c r="I200" s="38"/>
      <c r="J200" s="38"/>
      <c r="K200" s="38"/>
      <c r="L200" s="38">
        <v>0.45900000000000002</v>
      </c>
      <c r="M200" s="38">
        <v>0.39100000000000001</v>
      </c>
      <c r="N200" s="38"/>
      <c r="O200" s="38"/>
      <c r="P200" s="38"/>
      <c r="Q200" s="38"/>
      <c r="R200" s="38"/>
      <c r="S200" s="38"/>
      <c r="T200" s="38"/>
      <c r="U200" s="38"/>
      <c r="V200" s="31" t="str">
        <f t="shared" si="7"/>
        <v>N/A</v>
      </c>
      <c r="W200">
        <f t="shared" si="6"/>
        <v>0</v>
      </c>
    </row>
    <row r="201" spans="1:23" ht="15.75" x14ac:dyDescent="0.25">
      <c r="A201" s="78" t="s">
        <v>241</v>
      </c>
      <c r="B201" s="2" t="s">
        <v>242</v>
      </c>
      <c r="C201" s="77">
        <v>46099</v>
      </c>
      <c r="E201" s="44">
        <v>2.2000000000000002</v>
      </c>
      <c r="F201" s="44"/>
      <c r="G201" s="40">
        <v>0.81599999999999995</v>
      </c>
      <c r="H201" s="38"/>
      <c r="I201" s="38">
        <v>3.55</v>
      </c>
      <c r="J201" s="38">
        <v>1.1599999999999999</v>
      </c>
      <c r="K201" s="38"/>
      <c r="L201" s="61">
        <v>6.54</v>
      </c>
      <c r="M201" s="38">
        <v>1.85</v>
      </c>
      <c r="N201" s="38"/>
      <c r="O201" s="38">
        <v>2.37</v>
      </c>
      <c r="P201" s="38"/>
      <c r="Q201" s="38"/>
      <c r="R201" s="38"/>
      <c r="S201" s="38">
        <v>0.98699999999999999</v>
      </c>
      <c r="T201" s="38">
        <v>0.61699999999999999</v>
      </c>
      <c r="U201" s="38"/>
      <c r="V201" s="31">
        <f t="shared" si="7"/>
        <v>0.35609999999999997</v>
      </c>
      <c r="W201">
        <f t="shared" si="6"/>
        <v>0.35609999999999997</v>
      </c>
    </row>
    <row r="202" spans="1:23" x14ac:dyDescent="0.25">
      <c r="A202" s="78" t="s">
        <v>243</v>
      </c>
      <c r="B202" s="79" t="s">
        <v>226</v>
      </c>
      <c r="C202" s="77">
        <v>46100</v>
      </c>
      <c r="E202" s="44"/>
      <c r="F202" s="44"/>
      <c r="G202" s="40"/>
      <c r="H202" s="38"/>
      <c r="I202" s="38">
        <v>0.40100000000000002</v>
      </c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1" t="str">
        <f t="shared" si="7"/>
        <v>N/A</v>
      </c>
      <c r="W202">
        <f t="shared" si="6"/>
        <v>4.0100000000000004E-2</v>
      </c>
    </row>
    <row r="203" spans="1:23" ht="15.75" x14ac:dyDescent="0.25">
      <c r="A203" s="78" t="s">
        <v>244</v>
      </c>
      <c r="B203" s="79" t="s">
        <v>245</v>
      </c>
      <c r="C203" s="77">
        <v>46100</v>
      </c>
      <c r="E203" s="44">
        <v>0.40200000000000002</v>
      </c>
      <c r="F203" s="44"/>
      <c r="G203" s="40">
        <v>3.1</v>
      </c>
      <c r="H203" s="38"/>
      <c r="I203" s="38"/>
      <c r="J203" s="38">
        <v>6.45</v>
      </c>
      <c r="K203" s="38">
        <v>1.63</v>
      </c>
      <c r="L203" s="38"/>
      <c r="M203" s="61">
        <v>5.51</v>
      </c>
      <c r="N203" s="38"/>
      <c r="O203" s="38">
        <v>1.1399999999999999</v>
      </c>
      <c r="P203" s="38"/>
      <c r="Q203" s="38"/>
      <c r="R203" s="38"/>
      <c r="S203" s="38">
        <v>4.78</v>
      </c>
      <c r="T203" s="38"/>
      <c r="U203" s="38">
        <v>1.46</v>
      </c>
      <c r="V203" s="31">
        <f t="shared" si="7"/>
        <v>0.16320099999999998</v>
      </c>
      <c r="W203">
        <f t="shared" si="6"/>
        <v>0.16320099999999998</v>
      </c>
    </row>
    <row r="204" spans="1:23" x14ac:dyDescent="0.25">
      <c r="A204" s="78" t="s">
        <v>246</v>
      </c>
      <c r="B204" s="79" t="s">
        <v>245</v>
      </c>
      <c r="C204" s="77">
        <v>46100</v>
      </c>
      <c r="E204" s="44"/>
      <c r="F204" s="44"/>
      <c r="G204" s="40"/>
      <c r="H204" s="38"/>
      <c r="I204" s="38"/>
      <c r="J204" s="38">
        <v>0.63300000000000001</v>
      </c>
      <c r="K204" s="38"/>
      <c r="L204" s="38"/>
      <c r="M204" s="38">
        <v>0.66700000000000004</v>
      </c>
      <c r="N204" s="38"/>
      <c r="O204" s="38"/>
      <c r="P204" s="38"/>
      <c r="Q204" s="38"/>
      <c r="R204" s="38"/>
      <c r="S204" s="38">
        <v>0.42299999999999999</v>
      </c>
      <c r="T204" s="38"/>
      <c r="U204" s="38"/>
      <c r="V204" s="31" t="str">
        <f t="shared" si="7"/>
        <v>N/A</v>
      </c>
      <c r="W204">
        <f t="shared" si="6"/>
        <v>0</v>
      </c>
    </row>
    <row r="205" spans="1:23" x14ac:dyDescent="0.25">
      <c r="A205" s="78" t="s">
        <v>247</v>
      </c>
      <c r="B205" s="81" t="s">
        <v>248</v>
      </c>
      <c r="C205" s="77">
        <v>46100</v>
      </c>
      <c r="D205" s="4">
        <v>0.42</v>
      </c>
      <c r="E205" s="44"/>
      <c r="F205" s="44"/>
      <c r="G205" s="40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1" t="str">
        <f t="shared" si="7"/>
        <v>N/A</v>
      </c>
      <c r="W205">
        <f t="shared" si="6"/>
        <v>0</v>
      </c>
    </row>
    <row r="206" spans="1:23" x14ac:dyDescent="0.25">
      <c r="A206" s="78" t="s">
        <v>249</v>
      </c>
      <c r="B206" s="81" t="s">
        <v>250</v>
      </c>
      <c r="C206" s="77">
        <v>46100</v>
      </c>
      <c r="D206" s="82">
        <v>0.89500000000000002</v>
      </c>
      <c r="E206" s="44"/>
      <c r="F206" s="44">
        <v>0.92900000000000005</v>
      </c>
      <c r="G206" s="40"/>
      <c r="H206" s="38"/>
      <c r="I206" s="38"/>
      <c r="J206" s="38"/>
      <c r="K206" s="38"/>
      <c r="L206" s="38"/>
      <c r="M206" s="38"/>
      <c r="N206" s="38">
        <v>0.48299999999999998</v>
      </c>
      <c r="O206" s="38"/>
      <c r="P206" s="38"/>
      <c r="Q206" s="38"/>
      <c r="R206" s="38"/>
      <c r="S206" s="38"/>
      <c r="T206" s="38"/>
      <c r="U206" s="38"/>
      <c r="V206" s="31" t="str">
        <f t="shared" si="7"/>
        <v>N/A</v>
      </c>
      <c r="W206">
        <f t="shared" si="6"/>
        <v>0</v>
      </c>
    </row>
    <row r="207" spans="1:23" x14ac:dyDescent="0.25">
      <c r="A207" s="78" t="s">
        <v>251</v>
      </c>
      <c r="B207" s="81" t="s">
        <v>252</v>
      </c>
      <c r="C207" s="77">
        <v>46100</v>
      </c>
      <c r="D207" s="82"/>
      <c r="E207" s="44">
        <v>0.42799999999999999</v>
      </c>
      <c r="F207" s="44"/>
      <c r="G207" s="40">
        <v>0.49099999999999999</v>
      </c>
      <c r="H207" s="38"/>
      <c r="I207" s="38"/>
      <c r="J207" s="38">
        <v>2.0699999999999998</v>
      </c>
      <c r="K207" s="38"/>
      <c r="L207" s="38"/>
      <c r="M207" s="38"/>
      <c r="N207" s="38"/>
      <c r="O207" s="38">
        <v>1.27</v>
      </c>
      <c r="P207" s="38"/>
      <c r="Q207" s="38"/>
      <c r="R207" s="38"/>
      <c r="S207" s="38">
        <v>3.3</v>
      </c>
      <c r="T207" s="38"/>
      <c r="U207" s="38"/>
      <c r="V207" s="31" t="str">
        <f t="shared" si="7"/>
        <v>N/A</v>
      </c>
      <c r="W207">
        <f t="shared" si="6"/>
        <v>2.14E-4</v>
      </c>
    </row>
    <row r="208" spans="1:23" x14ac:dyDescent="0.25">
      <c r="A208" s="78" t="s">
        <v>251</v>
      </c>
      <c r="B208" s="2" t="s">
        <v>252</v>
      </c>
      <c r="C208" s="77">
        <v>46100</v>
      </c>
      <c r="D208" s="82"/>
      <c r="E208" s="44">
        <v>0.42799999999999999</v>
      </c>
      <c r="F208" s="44"/>
      <c r="G208" s="40">
        <v>0.49099999999999999</v>
      </c>
      <c r="H208" s="38"/>
      <c r="I208" s="38"/>
      <c r="J208" s="38">
        <v>2.0699999999999998</v>
      </c>
      <c r="K208" s="38"/>
      <c r="L208" s="38"/>
      <c r="M208" s="38"/>
      <c r="N208" s="38"/>
      <c r="O208" s="38">
        <v>1.27</v>
      </c>
      <c r="P208" s="38"/>
      <c r="Q208" s="38"/>
      <c r="R208" s="38"/>
      <c r="S208" s="38">
        <v>3.3</v>
      </c>
      <c r="T208" s="38"/>
      <c r="U208" s="38"/>
      <c r="V208" s="31" t="str">
        <f t="shared" si="7"/>
        <v>N/A</v>
      </c>
      <c r="W208">
        <f t="shared" si="6"/>
        <v>2.14E-4</v>
      </c>
    </row>
    <row r="209" spans="1:23" x14ac:dyDescent="0.25">
      <c r="A209" s="78" t="s">
        <v>253</v>
      </c>
      <c r="B209" s="2" t="s">
        <v>252</v>
      </c>
      <c r="C209" s="77">
        <v>46100</v>
      </c>
      <c r="D209" s="82"/>
      <c r="E209" s="44"/>
      <c r="F209" s="44"/>
      <c r="G209" s="40"/>
      <c r="H209" s="38"/>
      <c r="I209" s="38">
        <v>0.441</v>
      </c>
      <c r="J209" s="38"/>
      <c r="K209" s="38"/>
      <c r="L209" s="38">
        <v>0.71599999999999997</v>
      </c>
      <c r="M209" s="38">
        <v>1.01</v>
      </c>
      <c r="N209" s="38"/>
      <c r="O209" s="38"/>
      <c r="P209" s="38"/>
      <c r="Q209" s="38"/>
      <c r="R209" s="38"/>
      <c r="S209" s="38"/>
      <c r="T209" s="38"/>
      <c r="U209" s="38"/>
      <c r="V209" s="31" t="str">
        <f t="shared" si="7"/>
        <v>N/A</v>
      </c>
      <c r="W209">
        <f t="shared" si="6"/>
        <v>4.41E-2</v>
      </c>
    </row>
    <row r="210" spans="1:23" x14ac:dyDescent="0.25">
      <c r="A210" s="78" t="s">
        <v>254</v>
      </c>
      <c r="B210" s="2" t="s">
        <v>255</v>
      </c>
      <c r="C210" s="77">
        <v>46100</v>
      </c>
      <c r="D210" s="82"/>
      <c r="E210" s="44"/>
      <c r="F210" s="44"/>
      <c r="G210" s="40"/>
      <c r="H210" s="38"/>
      <c r="I210" s="38">
        <v>0.39900000000000002</v>
      </c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1" t="str">
        <f t="shared" si="7"/>
        <v>N/A</v>
      </c>
      <c r="W210">
        <f t="shared" si="6"/>
        <v>3.9900000000000005E-2</v>
      </c>
    </row>
    <row r="211" spans="1:23" x14ac:dyDescent="0.25">
      <c r="A211" s="78" t="s">
        <v>124</v>
      </c>
      <c r="B211" s="2" t="s">
        <v>52</v>
      </c>
      <c r="C211" s="77">
        <v>46105</v>
      </c>
      <c r="D211" s="82"/>
      <c r="E211" s="44">
        <v>1.89</v>
      </c>
      <c r="F211" s="44"/>
      <c r="G211" s="40">
        <v>0.53300000000000003</v>
      </c>
      <c r="H211" s="38"/>
      <c r="I211" s="38">
        <v>0.93</v>
      </c>
      <c r="J211" s="38">
        <v>2.58</v>
      </c>
      <c r="K211" s="38"/>
      <c r="L211" s="38"/>
      <c r="M211" s="38">
        <v>0.56999999999999995</v>
      </c>
      <c r="N211" s="38"/>
      <c r="O211" s="38">
        <v>0.73499999999999999</v>
      </c>
      <c r="P211" s="38"/>
      <c r="Q211" s="38"/>
      <c r="R211" s="38"/>
      <c r="S211" s="38">
        <v>2.11</v>
      </c>
      <c r="T211" s="38">
        <v>1.49</v>
      </c>
      <c r="U211" s="38"/>
      <c r="V211" s="31">
        <f t="shared" si="7"/>
        <v>9.3945000000000001E-2</v>
      </c>
      <c r="W211">
        <f t="shared" si="6"/>
        <v>9.3945000000000001E-2</v>
      </c>
    </row>
    <row r="212" spans="1:23" x14ac:dyDescent="0.25">
      <c r="A212" s="78" t="s">
        <v>256</v>
      </c>
      <c r="B212" s="79" t="s">
        <v>226</v>
      </c>
      <c r="C212" s="77">
        <v>46105</v>
      </c>
      <c r="D212" s="82"/>
      <c r="E212" s="44">
        <v>2.65</v>
      </c>
      <c r="F212" s="44"/>
      <c r="G212" s="40"/>
      <c r="H212" s="38"/>
      <c r="I212" s="38">
        <v>0.60199999999999998</v>
      </c>
      <c r="J212" s="38"/>
      <c r="K212" s="38"/>
      <c r="L212" s="38">
        <v>0.86599999999999999</v>
      </c>
      <c r="M212" s="38"/>
      <c r="N212" s="38"/>
      <c r="O212" s="38"/>
      <c r="P212" s="38"/>
      <c r="Q212" s="38"/>
      <c r="R212" s="38"/>
      <c r="S212" s="38"/>
      <c r="T212" s="38"/>
      <c r="U212" s="38"/>
      <c r="V212" s="31">
        <f t="shared" si="7"/>
        <v>6.1524999999999996E-2</v>
      </c>
      <c r="W212">
        <f t="shared" si="6"/>
        <v>6.1524999999999996E-2</v>
      </c>
    </row>
    <row r="213" spans="1:23" x14ac:dyDescent="0.25">
      <c r="A213" s="78" t="s">
        <v>257</v>
      </c>
      <c r="B213" s="79" t="s">
        <v>226</v>
      </c>
      <c r="C213" s="77">
        <v>46105</v>
      </c>
      <c r="D213" s="82"/>
      <c r="E213" s="44">
        <v>1.59</v>
      </c>
      <c r="F213" s="44"/>
      <c r="G213" s="40"/>
      <c r="H213" s="38"/>
      <c r="I213" s="38">
        <v>0.79400000000000004</v>
      </c>
      <c r="J213" s="38"/>
      <c r="K213" s="38"/>
      <c r="L213" s="38">
        <v>0.78900000000000003</v>
      </c>
      <c r="M213" s="38"/>
      <c r="N213" s="38"/>
      <c r="O213" s="38"/>
      <c r="P213" s="38"/>
      <c r="Q213" s="38"/>
      <c r="R213" s="38"/>
      <c r="S213" s="38"/>
      <c r="T213" s="38"/>
      <c r="U213" s="38"/>
      <c r="V213" s="31">
        <f t="shared" si="7"/>
        <v>8.0195000000000002E-2</v>
      </c>
      <c r="W213">
        <f t="shared" si="6"/>
        <v>8.0195000000000002E-2</v>
      </c>
    </row>
    <row r="214" spans="1:23" ht="15.75" x14ac:dyDescent="0.25">
      <c r="A214" s="78" t="s">
        <v>258</v>
      </c>
      <c r="B214" s="79" t="s">
        <v>226</v>
      </c>
      <c r="C214" s="77">
        <v>46105</v>
      </c>
      <c r="D214" s="82"/>
      <c r="E214" s="44">
        <v>6.55</v>
      </c>
      <c r="F214" s="44"/>
      <c r="G214" s="40">
        <v>1.06</v>
      </c>
      <c r="H214" s="38"/>
      <c r="I214" s="38">
        <v>2.16</v>
      </c>
      <c r="J214" s="38">
        <v>1.3</v>
      </c>
      <c r="K214" s="38"/>
      <c r="L214" s="61">
        <v>7.25</v>
      </c>
      <c r="M214" s="38">
        <v>0.81499999999999995</v>
      </c>
      <c r="N214" s="38"/>
      <c r="O214" s="38">
        <v>1.82</v>
      </c>
      <c r="P214" s="38"/>
      <c r="Q214" s="38"/>
      <c r="R214" s="38"/>
      <c r="S214" s="38">
        <v>1.72</v>
      </c>
      <c r="T214" s="38">
        <v>0.52300000000000002</v>
      </c>
      <c r="U214" s="38"/>
      <c r="V214" s="31">
        <f t="shared" si="7"/>
        <v>0.21927500000000003</v>
      </c>
      <c r="W214">
        <f t="shared" si="6"/>
        <v>0.21927500000000003</v>
      </c>
    </row>
    <row r="215" spans="1:23" x14ac:dyDescent="0.25">
      <c r="A215" s="78" t="s">
        <v>259</v>
      </c>
      <c r="B215" s="79" t="s">
        <v>226</v>
      </c>
      <c r="C215" s="77">
        <v>46105</v>
      </c>
      <c r="D215" s="82"/>
      <c r="E215" s="44">
        <v>0.53400000000000003</v>
      </c>
      <c r="F215" s="44"/>
      <c r="G215" s="40"/>
      <c r="H215" s="38"/>
      <c r="I215" s="38">
        <v>0.35199999999999998</v>
      </c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1">
        <f t="shared" si="7"/>
        <v>3.5466999999999999E-2</v>
      </c>
      <c r="W215">
        <f t="shared" si="6"/>
        <v>3.5466999999999999E-2</v>
      </c>
    </row>
    <row r="216" spans="1:23" x14ac:dyDescent="0.25">
      <c r="A216" s="78" t="s">
        <v>260</v>
      </c>
      <c r="B216" s="79" t="s">
        <v>226</v>
      </c>
      <c r="C216" s="77">
        <v>46105</v>
      </c>
      <c r="D216" s="82"/>
      <c r="E216" s="44">
        <v>3.47</v>
      </c>
      <c r="F216" s="44"/>
      <c r="G216" s="40">
        <v>0.94199999999999995</v>
      </c>
      <c r="H216" s="38"/>
      <c r="I216" s="38">
        <v>1.22</v>
      </c>
      <c r="J216" s="38">
        <v>1.49</v>
      </c>
      <c r="K216" s="38"/>
      <c r="L216" s="38">
        <v>2.4900000000000002</v>
      </c>
      <c r="M216" s="38">
        <v>1.39</v>
      </c>
      <c r="N216" s="38"/>
      <c r="O216" s="38">
        <v>1.3</v>
      </c>
      <c r="P216" s="38"/>
      <c r="Q216" s="38"/>
      <c r="R216" s="38"/>
      <c r="S216" s="38">
        <v>2.08</v>
      </c>
      <c r="T216" s="38">
        <v>0.41299999999999998</v>
      </c>
      <c r="U216" s="38"/>
      <c r="V216" s="31">
        <f t="shared" si="7"/>
        <v>0.123735</v>
      </c>
      <c r="W216">
        <f t="shared" si="6"/>
        <v>0.123735</v>
      </c>
    </row>
    <row r="217" spans="1:23" x14ac:dyDescent="0.25">
      <c r="A217" s="78" t="s">
        <v>261</v>
      </c>
      <c r="B217" s="79" t="s">
        <v>226</v>
      </c>
      <c r="C217" s="77">
        <v>46105</v>
      </c>
      <c r="D217" s="82"/>
      <c r="E217" s="44">
        <v>0.45900000000000002</v>
      </c>
      <c r="F217" s="44"/>
      <c r="G217" s="40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1" t="str">
        <f t="shared" si="7"/>
        <v>N/A</v>
      </c>
      <c r="W217">
        <f t="shared" si="6"/>
        <v>2.2950000000000002E-4</v>
      </c>
    </row>
    <row r="218" spans="1:23" x14ac:dyDescent="0.25">
      <c r="A218" s="78" t="s">
        <v>262</v>
      </c>
      <c r="B218" s="79" t="s">
        <v>226</v>
      </c>
      <c r="C218" s="77">
        <v>46105</v>
      </c>
      <c r="D218" s="82"/>
      <c r="E218" s="44"/>
      <c r="F218" s="44"/>
      <c r="G218" s="40"/>
      <c r="H218" s="38"/>
      <c r="I218" s="38"/>
      <c r="J218" s="38"/>
      <c r="K218" s="38"/>
      <c r="L218" s="38">
        <v>0.625</v>
      </c>
      <c r="M218" s="38"/>
      <c r="N218" s="38"/>
      <c r="O218" s="38"/>
      <c r="P218" s="38"/>
      <c r="Q218" s="38"/>
      <c r="R218" s="38"/>
      <c r="S218" s="38"/>
      <c r="T218" s="38"/>
      <c r="U218" s="38"/>
      <c r="V218" s="31" t="str">
        <f t="shared" si="7"/>
        <v>N/A</v>
      </c>
      <c r="W218">
        <f t="shared" si="6"/>
        <v>0</v>
      </c>
    </row>
    <row r="219" spans="1:23" x14ac:dyDescent="0.25">
      <c r="A219" s="78" t="s">
        <v>263</v>
      </c>
      <c r="B219" s="81" t="s">
        <v>252</v>
      </c>
      <c r="C219" s="77">
        <v>46105</v>
      </c>
      <c r="D219" s="82"/>
      <c r="E219" s="44"/>
      <c r="F219" s="44"/>
      <c r="G219" s="40"/>
      <c r="H219" s="38"/>
      <c r="I219" s="38"/>
      <c r="J219" s="38"/>
      <c r="K219" s="38"/>
      <c r="L219" s="38">
        <v>0.55600000000000005</v>
      </c>
      <c r="M219" s="38"/>
      <c r="N219" s="38"/>
      <c r="O219" s="38"/>
      <c r="P219" s="38"/>
      <c r="Q219" s="38"/>
      <c r="R219" s="38"/>
      <c r="S219" s="38"/>
      <c r="T219" s="38"/>
      <c r="U219" s="38"/>
      <c r="V219" s="31" t="str">
        <f t="shared" si="7"/>
        <v>N/A</v>
      </c>
      <c r="W219">
        <f t="shared" si="6"/>
        <v>0</v>
      </c>
    </row>
    <row r="220" spans="1:23" x14ac:dyDescent="0.25">
      <c r="A220" s="78" t="s">
        <v>264</v>
      </c>
      <c r="B220" s="81" t="s">
        <v>265</v>
      </c>
      <c r="C220" s="77">
        <v>46105</v>
      </c>
      <c r="D220" s="82"/>
      <c r="E220" s="44">
        <v>1.82</v>
      </c>
      <c r="F220" s="44"/>
      <c r="G220" s="40"/>
      <c r="H220" s="38"/>
      <c r="I220" s="38"/>
      <c r="J220" s="38">
        <v>1.01</v>
      </c>
      <c r="K220" s="38"/>
      <c r="L220" s="38"/>
      <c r="M220" s="38"/>
      <c r="N220" s="38"/>
      <c r="O220" s="38"/>
      <c r="P220" s="38"/>
      <c r="Q220" s="38"/>
      <c r="R220" s="38"/>
      <c r="S220" s="38">
        <v>0.93899999999999995</v>
      </c>
      <c r="T220" s="38"/>
      <c r="U220" s="38"/>
      <c r="V220" s="31" t="str">
        <f t="shared" si="7"/>
        <v>N/A</v>
      </c>
      <c r="W220">
        <f t="shared" si="6"/>
        <v>9.1E-4</v>
      </c>
    </row>
    <row r="221" spans="1:23" x14ac:dyDescent="0.25">
      <c r="A221" s="78" t="s">
        <v>266</v>
      </c>
      <c r="B221" s="2" t="s">
        <v>267</v>
      </c>
      <c r="C221" s="77">
        <v>46119</v>
      </c>
      <c r="D221" s="82"/>
      <c r="E221" s="44"/>
      <c r="F221" s="44"/>
      <c r="G221" s="40"/>
      <c r="H221" s="38"/>
      <c r="I221" s="38"/>
      <c r="J221" s="38"/>
      <c r="K221" s="38"/>
      <c r="L221" s="38"/>
      <c r="M221" s="38">
        <v>0.48599999999999999</v>
      </c>
      <c r="N221" s="38"/>
      <c r="O221" s="38"/>
      <c r="P221" s="38"/>
      <c r="Q221" s="38"/>
      <c r="R221" s="38"/>
      <c r="S221" s="38"/>
      <c r="T221" s="38"/>
      <c r="U221" s="38"/>
      <c r="V221" s="31" t="str">
        <f t="shared" si="7"/>
        <v>N/A</v>
      </c>
      <c r="W221">
        <f t="shared" si="6"/>
        <v>0</v>
      </c>
    </row>
    <row r="222" spans="1:23" x14ac:dyDescent="0.25">
      <c r="A222" s="78" t="s">
        <v>268</v>
      </c>
      <c r="B222" s="2" t="s">
        <v>183</v>
      </c>
      <c r="C222" s="77">
        <v>46141</v>
      </c>
      <c r="D222" s="82"/>
      <c r="E222" s="44">
        <v>0.52900000000000003</v>
      </c>
      <c r="F222" s="44"/>
      <c r="G222" s="40">
        <v>0.495</v>
      </c>
      <c r="H222" s="38"/>
      <c r="I222" s="38">
        <v>0.38900000000000001</v>
      </c>
      <c r="J222" s="38">
        <v>0.86299999999999999</v>
      </c>
      <c r="K222" s="38"/>
      <c r="L222" s="38"/>
      <c r="M222" s="38">
        <v>1.1299999999999999</v>
      </c>
      <c r="N222" s="38"/>
      <c r="O222" s="38"/>
      <c r="P222" s="38"/>
      <c r="Q222" s="38"/>
      <c r="R222" s="38"/>
      <c r="S222" s="38">
        <v>0.73299999999999998</v>
      </c>
      <c r="T222" s="38"/>
      <c r="U222" s="38"/>
      <c r="V222" s="31">
        <f t="shared" si="7"/>
        <v>3.9164500000000005E-2</v>
      </c>
      <c r="W222">
        <f t="shared" si="6"/>
        <v>3.9164500000000005E-2</v>
      </c>
    </row>
    <row r="223" spans="1:23" x14ac:dyDescent="0.25">
      <c r="A223" s="78" t="s">
        <v>269</v>
      </c>
      <c r="B223" s="2" t="s">
        <v>270</v>
      </c>
      <c r="C223" s="77">
        <v>46148</v>
      </c>
      <c r="D223" s="82"/>
      <c r="E223" s="44">
        <v>0.48799999999999999</v>
      </c>
      <c r="F223" s="44"/>
      <c r="G223" s="40"/>
      <c r="H223" s="38"/>
      <c r="I223" s="38">
        <v>0.35199999999999998</v>
      </c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1">
        <f t="shared" si="7"/>
        <v>3.5443999999999996E-2</v>
      </c>
      <c r="W223">
        <f t="shared" si="6"/>
        <v>3.5443999999999996E-2</v>
      </c>
    </row>
    <row r="224" spans="1:23" x14ac:dyDescent="0.25">
      <c r="A224" s="78" t="s">
        <v>271</v>
      </c>
      <c r="B224" s="2" t="s">
        <v>272</v>
      </c>
      <c r="C224" s="77">
        <v>46148</v>
      </c>
      <c r="D224" s="82"/>
      <c r="E224" s="44"/>
      <c r="F224" s="44"/>
      <c r="G224" s="40"/>
      <c r="H224" s="38"/>
      <c r="I224" s="38">
        <v>0.48399999999999999</v>
      </c>
      <c r="J224" s="38"/>
      <c r="K224" s="38"/>
      <c r="L224" s="38">
        <v>0.52600000000000002</v>
      </c>
      <c r="M224" s="38"/>
      <c r="N224" s="38"/>
      <c r="O224" s="38"/>
      <c r="P224" s="38"/>
      <c r="Q224" s="38"/>
      <c r="R224" s="38"/>
      <c r="S224" s="38"/>
      <c r="T224" s="38"/>
      <c r="U224" s="38"/>
      <c r="V224" s="31" t="str">
        <f t="shared" si="7"/>
        <v>N/A</v>
      </c>
      <c r="W224">
        <f t="shared" si="6"/>
        <v>4.8399999999999999E-2</v>
      </c>
    </row>
    <row r="225" spans="1:23" x14ac:dyDescent="0.25">
      <c r="A225" s="78" t="s">
        <v>191</v>
      </c>
      <c r="B225" s="2" t="s">
        <v>190</v>
      </c>
      <c r="C225" s="77">
        <v>46162</v>
      </c>
      <c r="D225" s="82"/>
      <c r="E225" s="44">
        <v>1.1000000000000001</v>
      </c>
      <c r="F225" s="44"/>
      <c r="G225" s="40"/>
      <c r="H225" s="38"/>
      <c r="I225" s="38">
        <v>1.82</v>
      </c>
      <c r="J225" s="38"/>
      <c r="K225" s="38"/>
      <c r="L225" s="38">
        <v>1.34</v>
      </c>
      <c r="M225" s="38">
        <v>0.65700000000000003</v>
      </c>
      <c r="N225" s="38"/>
      <c r="O225" s="38"/>
      <c r="P225" s="38"/>
      <c r="Q225" s="38"/>
      <c r="R225" s="38"/>
      <c r="S225" s="38"/>
      <c r="T225" s="38"/>
      <c r="U225" s="38"/>
      <c r="V225" s="31">
        <f t="shared" si="7"/>
        <v>0.18254999999999999</v>
      </c>
      <c r="W225">
        <f t="shared" si="6"/>
        <v>0.18254999999999999</v>
      </c>
    </row>
    <row r="226" spans="1:23" x14ac:dyDescent="0.25">
      <c r="A226" s="78" t="s">
        <v>273</v>
      </c>
      <c r="B226" s="2" t="s">
        <v>190</v>
      </c>
      <c r="C226" s="77">
        <v>46162</v>
      </c>
      <c r="D226" s="82"/>
      <c r="E226" s="44"/>
      <c r="F226" s="44"/>
      <c r="G226" s="40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>
        <v>0.497</v>
      </c>
      <c r="S226" s="38"/>
      <c r="T226" s="38"/>
      <c r="U226" s="38"/>
      <c r="V226" s="31" t="str">
        <f t="shared" si="7"/>
        <v>N/A</v>
      </c>
      <c r="W226">
        <f t="shared" si="6"/>
        <v>0</v>
      </c>
    </row>
    <row r="227" spans="1:23" x14ac:dyDescent="0.25">
      <c r="A227" s="78" t="s">
        <v>274</v>
      </c>
      <c r="B227" s="2" t="s">
        <v>190</v>
      </c>
      <c r="C227" s="77">
        <v>46162</v>
      </c>
      <c r="D227" s="82"/>
      <c r="E227" s="44"/>
      <c r="F227" s="44"/>
      <c r="G227" s="40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>
        <v>0.497</v>
      </c>
      <c r="S227" s="38"/>
      <c r="T227" s="38"/>
      <c r="U227" s="38"/>
      <c r="V227" s="31" t="str">
        <f t="shared" si="7"/>
        <v>N/A</v>
      </c>
      <c r="W227">
        <f t="shared" si="6"/>
        <v>0</v>
      </c>
    </row>
    <row r="228" spans="1:23" x14ac:dyDescent="0.25">
      <c r="A228" s="78" t="s">
        <v>202</v>
      </c>
      <c r="B228" s="2" t="s">
        <v>203</v>
      </c>
      <c r="C228" s="77">
        <v>46169</v>
      </c>
      <c r="D228" s="82"/>
      <c r="E228" s="44">
        <v>0.61199999999999999</v>
      </c>
      <c r="F228" s="44"/>
      <c r="G228" s="40">
        <v>0.78900000000000003</v>
      </c>
      <c r="H228" s="38"/>
      <c r="I228" s="38">
        <v>0.74299999999999999</v>
      </c>
      <c r="J228" s="38">
        <v>2.2200000000000002</v>
      </c>
      <c r="K228" s="38"/>
      <c r="L228" s="38">
        <v>2.11</v>
      </c>
      <c r="M228" s="38">
        <v>2.08</v>
      </c>
      <c r="N228" s="38"/>
      <c r="O228" s="38">
        <v>0.77400000000000002</v>
      </c>
      <c r="P228" s="38"/>
      <c r="Q228" s="38"/>
      <c r="R228" s="38"/>
      <c r="S228" s="38">
        <v>2.62</v>
      </c>
      <c r="T228" s="38"/>
      <c r="U228" s="38"/>
      <c r="V228" s="31">
        <f t="shared" si="7"/>
        <v>7.4606000000000006E-2</v>
      </c>
      <c r="W228">
        <f t="shared" si="6"/>
        <v>7.4606000000000006E-2</v>
      </c>
    </row>
    <row r="229" spans="1:23" x14ac:dyDescent="0.25">
      <c r="A229" s="78" t="s">
        <v>187</v>
      </c>
      <c r="B229" s="2" t="s">
        <v>188</v>
      </c>
      <c r="C229" s="77">
        <v>46181</v>
      </c>
      <c r="D229" s="82"/>
      <c r="E229" s="44">
        <v>0.59899999999999998</v>
      </c>
      <c r="F229" s="44"/>
      <c r="G229" s="40">
        <v>1.52</v>
      </c>
      <c r="H229" s="38"/>
      <c r="I229" s="38">
        <v>1.19</v>
      </c>
      <c r="J229" s="38">
        <v>2.7</v>
      </c>
      <c r="K229" s="38"/>
      <c r="L229" s="38">
        <v>0.83299999999999996</v>
      </c>
      <c r="M229" s="38">
        <v>2.15</v>
      </c>
      <c r="N229" s="38"/>
      <c r="O229" s="38"/>
      <c r="P229" s="38"/>
      <c r="Q229" s="38"/>
      <c r="R229" s="38">
        <v>2.1</v>
      </c>
      <c r="S229" s="38">
        <v>3.75</v>
      </c>
      <c r="T229" s="38"/>
      <c r="U229" s="38"/>
      <c r="V229" s="31">
        <f t="shared" si="7"/>
        <v>0.11929949999999999</v>
      </c>
      <c r="W229">
        <f t="shared" si="6"/>
        <v>0.11929949999999999</v>
      </c>
    </row>
    <row r="230" spans="1:23" x14ac:dyDescent="0.25">
      <c r="A230" s="78" t="s">
        <v>275</v>
      </c>
      <c r="B230" s="2" t="s">
        <v>276</v>
      </c>
      <c r="C230" s="77">
        <v>46182</v>
      </c>
      <c r="D230" s="82"/>
      <c r="E230" s="44">
        <v>0.433</v>
      </c>
      <c r="F230" s="44"/>
      <c r="G230" s="40">
        <v>0.53600000000000003</v>
      </c>
      <c r="H230" s="38"/>
      <c r="I230" s="38"/>
      <c r="J230" s="38">
        <v>1.72</v>
      </c>
      <c r="K230" s="38"/>
      <c r="L230" s="38"/>
      <c r="M230" s="38">
        <v>0.55800000000000005</v>
      </c>
      <c r="N230" s="38"/>
      <c r="O230" s="38">
        <v>0.91600000000000004</v>
      </c>
      <c r="P230" s="38"/>
      <c r="Q230" s="38"/>
      <c r="R230" s="38"/>
      <c r="S230" s="38">
        <v>1.89</v>
      </c>
      <c r="T230" s="38"/>
      <c r="U230" s="38"/>
      <c r="V230" s="31" t="str">
        <f t="shared" si="7"/>
        <v>N/A</v>
      </c>
      <c r="W230">
        <f t="shared" si="6"/>
        <v>2.165E-4</v>
      </c>
    </row>
    <row r="231" spans="1:23" x14ac:dyDescent="0.25">
      <c r="A231" s="78" t="s">
        <v>178</v>
      </c>
      <c r="B231" s="2" t="s">
        <v>277</v>
      </c>
      <c r="C231" s="77">
        <v>46182</v>
      </c>
      <c r="D231" s="82"/>
      <c r="E231" s="44">
        <v>0.495</v>
      </c>
      <c r="F231" s="44"/>
      <c r="G231" s="40">
        <v>0.90600000000000003</v>
      </c>
      <c r="H231" s="38"/>
      <c r="I231" s="38">
        <v>0.87</v>
      </c>
      <c r="J231" s="38">
        <v>2.76</v>
      </c>
      <c r="K231" s="38"/>
      <c r="L231" s="38"/>
      <c r="M231" s="38">
        <v>1.32</v>
      </c>
      <c r="N231" s="38"/>
      <c r="O231" s="38">
        <v>0.94799999999999995</v>
      </c>
      <c r="P231" s="38"/>
      <c r="Q231" s="38"/>
      <c r="R231" s="38"/>
      <c r="S231" s="38">
        <v>3.02</v>
      </c>
      <c r="T231" s="38"/>
      <c r="U231" s="38"/>
      <c r="V231" s="31">
        <f t="shared" si="7"/>
        <v>8.7247499999999992E-2</v>
      </c>
      <c r="W231">
        <f t="shared" si="6"/>
        <v>8.7247499999999992E-2</v>
      </c>
    </row>
    <row r="232" spans="1:23" x14ac:dyDescent="0.25">
      <c r="A232" s="78" t="s">
        <v>133</v>
      </c>
      <c r="B232" s="2" t="s">
        <v>134</v>
      </c>
      <c r="C232" s="77">
        <v>46196</v>
      </c>
      <c r="D232" s="82"/>
      <c r="E232" s="44">
        <v>2.84</v>
      </c>
      <c r="F232" s="44"/>
      <c r="G232" s="40"/>
      <c r="H232" s="38"/>
      <c r="I232" s="38">
        <v>1.05</v>
      </c>
      <c r="J232" s="38"/>
      <c r="K232" s="38"/>
      <c r="L232" s="38">
        <v>1.77</v>
      </c>
      <c r="M232" s="38">
        <v>0.40699999999999997</v>
      </c>
      <c r="N232" s="38"/>
      <c r="O232" s="38"/>
      <c r="P232" s="38"/>
      <c r="Q232" s="38"/>
      <c r="R232" s="38">
        <v>0.48299999999999998</v>
      </c>
      <c r="S232" s="38">
        <v>0.504</v>
      </c>
      <c r="T232" s="38"/>
      <c r="U232" s="38"/>
      <c r="V232" s="31">
        <f t="shared" si="7"/>
        <v>0.10642000000000001</v>
      </c>
      <c r="W232">
        <f t="shared" si="6"/>
        <v>0.10642000000000001</v>
      </c>
    </row>
    <row r="233" spans="1:23" x14ac:dyDescent="0.25">
      <c r="A233" s="78" t="s">
        <v>135</v>
      </c>
      <c r="B233" s="2" t="s">
        <v>134</v>
      </c>
      <c r="C233" s="77">
        <v>46196</v>
      </c>
      <c r="D233" s="82"/>
      <c r="E233" s="44"/>
      <c r="F233" s="44"/>
      <c r="G233" s="40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>
        <v>0.59399999999999997</v>
      </c>
      <c r="S233" s="38"/>
      <c r="T233" s="38"/>
      <c r="U233" s="38"/>
      <c r="V233" s="31" t="str">
        <f t="shared" si="7"/>
        <v>N/A</v>
      </c>
      <c r="W233">
        <f t="shared" si="6"/>
        <v>0</v>
      </c>
    </row>
    <row r="234" spans="1:23" x14ac:dyDescent="0.25">
      <c r="A234" s="78" t="s">
        <v>136</v>
      </c>
      <c r="B234" s="2" t="s">
        <v>134</v>
      </c>
      <c r="C234" s="77">
        <v>46196</v>
      </c>
      <c r="D234" s="82"/>
      <c r="E234" s="44">
        <v>2.82</v>
      </c>
      <c r="F234" s="44"/>
      <c r="G234" s="40"/>
      <c r="H234" s="38"/>
      <c r="I234" s="38">
        <v>0.89600000000000002</v>
      </c>
      <c r="J234" s="38"/>
      <c r="K234" s="38"/>
      <c r="L234" s="38">
        <v>1.43</v>
      </c>
      <c r="M234" s="38"/>
      <c r="N234" s="38"/>
      <c r="O234" s="38">
        <v>0.70099999999999996</v>
      </c>
      <c r="P234" s="38"/>
      <c r="Q234" s="38"/>
      <c r="R234" s="38"/>
      <c r="S234" s="38">
        <v>0.625</v>
      </c>
      <c r="T234" s="38"/>
      <c r="U234" s="38"/>
      <c r="V234" s="31">
        <f t="shared" si="7"/>
        <v>9.1009999999999994E-2</v>
      </c>
      <c r="W234">
        <f t="shared" si="6"/>
        <v>9.1009999999999994E-2</v>
      </c>
    </row>
    <row r="235" spans="1:23" x14ac:dyDescent="0.25">
      <c r="A235" s="78" t="s">
        <v>138</v>
      </c>
      <c r="B235" s="2" t="s">
        <v>134</v>
      </c>
      <c r="C235" s="77">
        <v>46196</v>
      </c>
      <c r="D235" s="82"/>
      <c r="E235" s="44">
        <v>1.25</v>
      </c>
      <c r="F235" s="44"/>
      <c r="G235" s="40">
        <v>0.40100000000000002</v>
      </c>
      <c r="H235" s="38"/>
      <c r="I235" s="38">
        <v>0.78300000000000003</v>
      </c>
      <c r="J235" s="38">
        <v>0.55500000000000005</v>
      </c>
      <c r="K235" s="38"/>
      <c r="L235" s="38">
        <v>1.7</v>
      </c>
      <c r="M235" s="38">
        <v>0.64500000000000002</v>
      </c>
      <c r="N235" s="38"/>
      <c r="O235" s="38"/>
      <c r="P235" s="38"/>
      <c r="Q235" s="38"/>
      <c r="R235" s="38">
        <v>0.502</v>
      </c>
      <c r="S235" s="38">
        <v>0.70199999999999996</v>
      </c>
      <c r="T235" s="38"/>
      <c r="U235" s="38"/>
      <c r="V235" s="31">
        <f t="shared" si="7"/>
        <v>7.8925000000000009E-2</v>
      </c>
      <c r="W235">
        <f t="shared" si="6"/>
        <v>7.8925000000000009E-2</v>
      </c>
    </row>
    <row r="236" spans="1:23" x14ac:dyDescent="0.25">
      <c r="A236" s="78" t="s">
        <v>278</v>
      </c>
      <c r="B236" s="2" t="s">
        <v>279</v>
      </c>
      <c r="C236" s="77">
        <v>46198</v>
      </c>
      <c r="D236" s="82"/>
      <c r="E236" s="44">
        <v>2.4500000000000002</v>
      </c>
      <c r="F236" s="44"/>
      <c r="G236" s="40">
        <v>0.54</v>
      </c>
      <c r="H236" s="38"/>
      <c r="I236" s="38"/>
      <c r="J236" s="38">
        <v>2.54</v>
      </c>
      <c r="K236" s="38"/>
      <c r="L236" s="38"/>
      <c r="M236" s="38">
        <v>1.99</v>
      </c>
      <c r="N236" s="38"/>
      <c r="O236" s="38">
        <v>0.72299999999999998</v>
      </c>
      <c r="P236" s="38"/>
      <c r="Q236" s="38"/>
      <c r="R236" s="38"/>
      <c r="S236" s="38">
        <v>3.5</v>
      </c>
      <c r="T236" s="38"/>
      <c r="U236" s="38"/>
      <c r="V236" s="31" t="str">
        <f t="shared" si="7"/>
        <v>N/A</v>
      </c>
      <c r="W236">
        <f t="shared" si="6"/>
        <v>1.2250000000000002E-3</v>
      </c>
    </row>
    <row r="237" spans="1:23" x14ac:dyDescent="0.25">
      <c r="A237" s="78" t="s">
        <v>174</v>
      </c>
      <c r="B237" s="2" t="s">
        <v>279</v>
      </c>
      <c r="C237" s="77">
        <v>46198</v>
      </c>
      <c r="D237" s="82"/>
      <c r="E237" s="44">
        <v>0.64400000000000002</v>
      </c>
      <c r="F237" s="44"/>
      <c r="G237" s="40"/>
      <c r="H237" s="38"/>
      <c r="I237" s="38">
        <v>0.876</v>
      </c>
      <c r="J237" s="38">
        <v>0.995</v>
      </c>
      <c r="K237" s="38"/>
      <c r="L237" s="38"/>
      <c r="M237" s="38">
        <v>0.71899999999999997</v>
      </c>
      <c r="N237" s="38"/>
      <c r="O237" s="38"/>
      <c r="P237" s="38"/>
      <c r="Q237" s="38"/>
      <c r="R237" s="38"/>
      <c r="S237" s="38">
        <v>0.97399999999999998</v>
      </c>
      <c r="T237" s="38"/>
      <c r="U237" s="38"/>
      <c r="V237" s="31">
        <f t="shared" si="7"/>
        <v>8.7922E-2</v>
      </c>
      <c r="W237">
        <f t="shared" si="6"/>
        <v>8.7922E-2</v>
      </c>
    </row>
    <row r="238" spans="1:23" x14ac:dyDescent="0.25">
      <c r="A238" s="78" t="s">
        <v>176</v>
      </c>
      <c r="B238" s="2" t="s">
        <v>277</v>
      </c>
      <c r="C238" s="77">
        <v>46198</v>
      </c>
      <c r="D238" s="82"/>
      <c r="E238" s="44">
        <v>2.11</v>
      </c>
      <c r="F238" s="44"/>
      <c r="G238" s="40">
        <v>1.39</v>
      </c>
      <c r="H238" s="38"/>
      <c r="I238" s="38">
        <v>1.98</v>
      </c>
      <c r="J238" s="38">
        <v>4.82</v>
      </c>
      <c r="K238" s="38"/>
      <c r="L238" s="38">
        <v>1.81</v>
      </c>
      <c r="M238" s="38">
        <v>3.54</v>
      </c>
      <c r="N238" s="38"/>
      <c r="O238" s="38">
        <v>1.36</v>
      </c>
      <c r="P238" s="38"/>
      <c r="Q238" s="38"/>
      <c r="R238" s="38"/>
      <c r="S238" s="38">
        <v>4.01</v>
      </c>
      <c r="T238" s="38">
        <v>0.46400000000000002</v>
      </c>
      <c r="U238" s="38"/>
      <c r="V238" s="31">
        <f t="shared" si="7"/>
        <v>0.19905500000000001</v>
      </c>
      <c r="W238">
        <f t="shared" si="6"/>
        <v>0.19905500000000001</v>
      </c>
    </row>
    <row r="239" spans="1:23" x14ac:dyDescent="0.25">
      <c r="A239" s="2" t="s">
        <v>228</v>
      </c>
      <c r="B239" s="79" t="s">
        <v>226</v>
      </c>
      <c r="C239" s="77">
        <v>46252</v>
      </c>
      <c r="D239" s="82"/>
      <c r="E239" s="44">
        <v>1.77</v>
      </c>
      <c r="F239" s="44"/>
      <c r="G239" s="40">
        <v>0.39500000000000002</v>
      </c>
      <c r="H239" s="38"/>
      <c r="I239" s="38">
        <v>1.58</v>
      </c>
      <c r="J239" s="38">
        <v>0.77</v>
      </c>
      <c r="K239" s="38"/>
      <c r="L239" s="38">
        <v>0.73099999999999998</v>
      </c>
      <c r="M239" s="38"/>
      <c r="N239" s="38"/>
      <c r="O239" s="38">
        <v>0.95</v>
      </c>
      <c r="P239" s="38"/>
      <c r="Q239" s="38"/>
      <c r="R239" s="38"/>
      <c r="S239" s="38">
        <v>0.90200000000000002</v>
      </c>
      <c r="T239" s="38">
        <v>0.72</v>
      </c>
      <c r="U239" s="38"/>
      <c r="V239" s="31">
        <f t="shared" si="7"/>
        <v>0.158885</v>
      </c>
      <c r="W239">
        <f t="shared" si="6"/>
        <v>0.158885</v>
      </c>
    </row>
    <row r="240" spans="1:23" x14ac:dyDescent="0.25">
      <c r="A240" s="2" t="s">
        <v>280</v>
      </c>
      <c r="B240" s="2" t="s">
        <v>248</v>
      </c>
      <c r="C240" s="77">
        <v>46266</v>
      </c>
      <c r="P240">
        <v>0.26800000000000002</v>
      </c>
      <c r="V240" s="31" t="str">
        <f t="shared" si="7"/>
        <v>N/A</v>
      </c>
      <c r="W240">
        <f t="shared" si="6"/>
        <v>0</v>
      </c>
    </row>
    <row r="241" spans="1:23" x14ac:dyDescent="0.25">
      <c r="A241" s="2" t="s">
        <v>281</v>
      </c>
      <c r="B241" s="2" t="s">
        <v>282</v>
      </c>
      <c r="C241" s="77">
        <v>46266</v>
      </c>
      <c r="I241">
        <v>0.42559999999999998</v>
      </c>
      <c r="J241">
        <v>0.495</v>
      </c>
      <c r="L241">
        <v>0.85799999999999998</v>
      </c>
      <c r="M241">
        <v>1.22</v>
      </c>
      <c r="P241">
        <v>0.28499999999999998</v>
      </c>
      <c r="V241" s="31" t="str">
        <f t="shared" si="7"/>
        <v>N/A</v>
      </c>
      <c r="W241">
        <f t="shared" si="6"/>
        <v>4.2560000000000001E-2</v>
      </c>
    </row>
    <row r="242" spans="1:23" x14ac:dyDescent="0.25">
      <c r="A242" s="2" t="s">
        <v>283</v>
      </c>
      <c r="B242" s="2" t="s">
        <v>265</v>
      </c>
      <c r="C242" s="77">
        <v>46266</v>
      </c>
      <c r="P242">
        <v>0.28799999999999998</v>
      </c>
      <c r="V242" s="31" t="str">
        <f t="shared" si="7"/>
        <v>N/A</v>
      </c>
      <c r="W242">
        <f t="shared" si="6"/>
        <v>0</v>
      </c>
    </row>
    <row r="243" spans="1:23" x14ac:dyDescent="0.25">
      <c r="A243" s="2" t="s">
        <v>284</v>
      </c>
      <c r="B243" s="79" t="s">
        <v>285</v>
      </c>
      <c r="C243" s="77">
        <v>46279</v>
      </c>
      <c r="E243" s="5">
        <v>1.8</v>
      </c>
      <c r="G243">
        <v>0.59199999999999997</v>
      </c>
      <c r="I243">
        <v>1.21</v>
      </c>
      <c r="J243">
        <v>1.34</v>
      </c>
      <c r="L243">
        <v>1.03</v>
      </c>
      <c r="M243">
        <v>1.44</v>
      </c>
      <c r="S243">
        <v>1.05</v>
      </c>
      <c r="V243" s="31">
        <f t="shared" si="7"/>
        <v>0.12189999999999999</v>
      </c>
      <c r="W243">
        <f t="shared" ref="W243:W257" si="8">(H243/10)+(E243/2000)+(K243/10)+(I243/10)</f>
        <v>0.12189999999999999</v>
      </c>
    </row>
    <row r="244" spans="1:23" ht="15.75" x14ac:dyDescent="0.25">
      <c r="A244" s="2" t="s">
        <v>286</v>
      </c>
      <c r="B244" s="79" t="s">
        <v>287</v>
      </c>
      <c r="C244" s="77">
        <v>46279</v>
      </c>
      <c r="E244" s="5">
        <v>2.0299999999999998</v>
      </c>
      <c r="I244">
        <v>3.2</v>
      </c>
      <c r="L244" s="83">
        <v>4.7</v>
      </c>
      <c r="O244">
        <v>1.01</v>
      </c>
      <c r="T244">
        <v>0.58799999999999997</v>
      </c>
      <c r="V244" s="31">
        <f t="shared" si="7"/>
        <v>0.32101499999999999</v>
      </c>
      <c r="W244">
        <f t="shared" si="8"/>
        <v>0.32101499999999999</v>
      </c>
    </row>
    <row r="245" spans="1:23" x14ac:dyDescent="0.25">
      <c r="A245" s="2" t="s">
        <v>288</v>
      </c>
      <c r="B245" s="79" t="s">
        <v>289</v>
      </c>
      <c r="C245" s="77">
        <v>46280</v>
      </c>
      <c r="E245" s="5">
        <v>1.96</v>
      </c>
      <c r="I245">
        <v>0.82699999999999996</v>
      </c>
      <c r="J245">
        <v>1.07</v>
      </c>
      <c r="L245">
        <v>2.4700000000000002</v>
      </c>
      <c r="M245">
        <v>1.68</v>
      </c>
      <c r="O245">
        <v>1.31</v>
      </c>
      <c r="S245">
        <v>0.96499999999999997</v>
      </c>
      <c r="V245" s="31">
        <f t="shared" si="7"/>
        <v>8.3679999999999991E-2</v>
      </c>
      <c r="W245">
        <f t="shared" si="8"/>
        <v>8.3679999999999991E-2</v>
      </c>
    </row>
    <row r="246" spans="1:23" x14ac:dyDescent="0.25">
      <c r="A246" s="2" t="s">
        <v>290</v>
      </c>
      <c r="B246" s="79" t="s">
        <v>291</v>
      </c>
      <c r="C246" s="77">
        <v>46280</v>
      </c>
      <c r="E246" s="5">
        <v>1.62</v>
      </c>
      <c r="G246">
        <v>0.47</v>
      </c>
      <c r="J246">
        <v>1.71</v>
      </c>
      <c r="L246">
        <v>0.624</v>
      </c>
      <c r="M246">
        <v>1.33</v>
      </c>
      <c r="O246">
        <v>0.98199999999999998</v>
      </c>
      <c r="S246">
        <v>1.44</v>
      </c>
      <c r="V246" s="31" t="str">
        <f t="shared" si="7"/>
        <v>N/A</v>
      </c>
      <c r="W246">
        <f t="shared" si="8"/>
        <v>8.1000000000000006E-4</v>
      </c>
    </row>
    <row r="247" spans="1:23" x14ac:dyDescent="0.25">
      <c r="A247" s="2" t="s">
        <v>292</v>
      </c>
      <c r="B247" s="79" t="s">
        <v>293</v>
      </c>
      <c r="C247" s="77">
        <v>46280</v>
      </c>
      <c r="E247" s="5">
        <v>0.56999999999999995</v>
      </c>
      <c r="V247" s="31" t="str">
        <f t="shared" si="7"/>
        <v>N/A</v>
      </c>
      <c r="W247">
        <f t="shared" si="8"/>
        <v>2.8499999999999999E-4</v>
      </c>
    </row>
    <row r="248" spans="1:23" x14ac:dyDescent="0.25">
      <c r="A248" s="2" t="s">
        <v>294</v>
      </c>
      <c r="B248" s="79" t="s">
        <v>295</v>
      </c>
      <c r="C248" s="77">
        <v>46280</v>
      </c>
      <c r="E248" s="5">
        <v>0.70099999999999996</v>
      </c>
      <c r="M248">
        <v>0.49299999999999999</v>
      </c>
      <c r="V248" s="31" t="str">
        <f t="shared" si="7"/>
        <v>N/A</v>
      </c>
      <c r="W248">
        <f t="shared" si="8"/>
        <v>3.5049999999999995E-4</v>
      </c>
    </row>
    <row r="249" spans="1:23" x14ac:dyDescent="0.25">
      <c r="A249" s="2" t="s">
        <v>296</v>
      </c>
      <c r="B249" s="79" t="s">
        <v>293</v>
      </c>
      <c r="C249" s="77">
        <v>46280</v>
      </c>
      <c r="E249" s="5">
        <v>0.52</v>
      </c>
      <c r="V249" s="31" t="str">
        <f t="shared" si="7"/>
        <v>N/A</v>
      </c>
      <c r="W249">
        <f t="shared" si="8"/>
        <v>2.6000000000000003E-4</v>
      </c>
    </row>
    <row r="250" spans="1:23" x14ac:dyDescent="0.25">
      <c r="A250" s="2" t="s">
        <v>297</v>
      </c>
      <c r="B250" s="84" t="s">
        <v>298</v>
      </c>
      <c r="C250" s="77">
        <v>46287</v>
      </c>
      <c r="I250">
        <v>0.48</v>
      </c>
      <c r="V250" s="31" t="str">
        <f t="shared" si="7"/>
        <v>N/A</v>
      </c>
      <c r="W250">
        <f t="shared" si="8"/>
        <v>4.8000000000000001E-2</v>
      </c>
    </row>
    <row r="251" spans="1:23" x14ac:dyDescent="0.25">
      <c r="A251" s="2" t="s">
        <v>299</v>
      </c>
      <c r="B251" s="79" t="s">
        <v>300</v>
      </c>
      <c r="C251" s="77">
        <v>46293</v>
      </c>
      <c r="E251" s="5">
        <v>1.1499999999999999</v>
      </c>
      <c r="G251">
        <v>0.623</v>
      </c>
      <c r="I251">
        <v>0.64400000000000002</v>
      </c>
      <c r="J251">
        <v>3.26</v>
      </c>
      <c r="L251">
        <v>0.46300000000000002</v>
      </c>
      <c r="M251">
        <v>0.96099999999999997</v>
      </c>
      <c r="O251">
        <v>2.52</v>
      </c>
      <c r="S251">
        <v>2.16</v>
      </c>
      <c r="V251" s="31">
        <f t="shared" si="7"/>
        <v>6.4975000000000005E-2</v>
      </c>
      <c r="W251">
        <f t="shared" si="8"/>
        <v>6.4975000000000005E-2</v>
      </c>
    </row>
    <row r="252" spans="1:23" x14ac:dyDescent="0.25">
      <c r="A252" s="2" t="s">
        <v>301</v>
      </c>
      <c r="B252" s="79" t="s">
        <v>302</v>
      </c>
      <c r="C252" s="77">
        <v>46293</v>
      </c>
      <c r="M252">
        <v>0.40600000000000003</v>
      </c>
      <c r="V252" s="31" t="str">
        <f t="shared" si="7"/>
        <v>N/A</v>
      </c>
      <c r="W252">
        <f t="shared" si="8"/>
        <v>0</v>
      </c>
    </row>
    <row r="253" spans="1:23" x14ac:dyDescent="0.25">
      <c r="A253" s="2" t="s">
        <v>303</v>
      </c>
      <c r="B253" s="79" t="s">
        <v>293</v>
      </c>
      <c r="C253" s="77">
        <v>46294</v>
      </c>
      <c r="E253" s="5">
        <v>0.56999999999999995</v>
      </c>
      <c r="V253" s="31" t="str">
        <f t="shared" si="7"/>
        <v>N/A</v>
      </c>
      <c r="W253">
        <f t="shared" si="8"/>
        <v>2.8499999999999999E-4</v>
      </c>
    </row>
    <row r="254" spans="1:23" x14ac:dyDescent="0.25">
      <c r="A254" s="2" t="s">
        <v>304</v>
      </c>
      <c r="B254" s="79" t="s">
        <v>293</v>
      </c>
      <c r="C254" s="77">
        <v>46294</v>
      </c>
      <c r="E254" s="5">
        <v>0.59599999999999997</v>
      </c>
      <c r="V254" s="31" t="str">
        <f t="shared" si="7"/>
        <v>N/A</v>
      </c>
      <c r="W254">
        <f t="shared" si="8"/>
        <v>2.9799999999999998E-4</v>
      </c>
    </row>
    <row r="255" spans="1:23" x14ac:dyDescent="0.25">
      <c r="A255" s="2" t="s">
        <v>305</v>
      </c>
      <c r="B255" s="79" t="s">
        <v>306</v>
      </c>
      <c r="C255" s="77">
        <v>46295</v>
      </c>
      <c r="D255" s="4">
        <v>0.373</v>
      </c>
      <c r="V255" s="31" t="str">
        <f t="shared" si="7"/>
        <v>N/A</v>
      </c>
      <c r="W255">
        <f t="shared" si="8"/>
        <v>0</v>
      </c>
    </row>
    <row r="256" spans="1:23" x14ac:dyDescent="0.25">
      <c r="A256" s="2" t="s">
        <v>307</v>
      </c>
      <c r="B256" s="79" t="s">
        <v>308</v>
      </c>
      <c r="C256" s="77">
        <v>46295</v>
      </c>
      <c r="D256" s="4">
        <v>0.30299999999999999</v>
      </c>
      <c r="I256">
        <v>0.371</v>
      </c>
      <c r="L256">
        <v>0.46500000000000002</v>
      </c>
      <c r="V256" s="31" t="str">
        <f t="shared" si="7"/>
        <v>N/A</v>
      </c>
      <c r="W256">
        <f t="shared" si="8"/>
        <v>3.7100000000000001E-2</v>
      </c>
    </row>
    <row r="257" spans="1:23" x14ac:dyDescent="0.25">
      <c r="A257" s="2" t="s">
        <v>309</v>
      </c>
      <c r="B257" s="79" t="s">
        <v>308</v>
      </c>
      <c r="C257" s="77">
        <v>46295</v>
      </c>
      <c r="D257" s="4">
        <v>0.33200000000000002</v>
      </c>
      <c r="V257" s="31" t="str">
        <f t="shared" si="7"/>
        <v>N/A</v>
      </c>
      <c r="W257">
        <f t="shared" si="8"/>
        <v>0</v>
      </c>
    </row>
    <row r="258" spans="1:23" x14ac:dyDescent="0.25">
      <c r="A258" s="33"/>
      <c r="B258" s="85"/>
      <c r="C258" s="86"/>
      <c r="D258" s="82"/>
      <c r="E258" s="44"/>
      <c r="F258" s="44"/>
      <c r="G258" s="40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1"/>
    </row>
    <row r="259" spans="1:23" x14ac:dyDescent="0.25">
      <c r="A259" s="2"/>
      <c r="C259" s="77"/>
    </row>
    <row r="260" spans="1:23" x14ac:dyDescent="0.25">
      <c r="A260" s="2"/>
      <c r="C260" s="77"/>
    </row>
    <row r="261" spans="1:23" x14ac:dyDescent="0.25">
      <c r="A261" s="2"/>
      <c r="C261" s="77"/>
    </row>
    <row r="262" spans="1:23" x14ac:dyDescent="0.25">
      <c r="A262" s="2"/>
      <c r="C262" s="77"/>
    </row>
    <row r="263" spans="1:23" x14ac:dyDescent="0.25">
      <c r="A263" s="2"/>
      <c r="C263" s="77"/>
    </row>
    <row r="264" spans="1:23" x14ac:dyDescent="0.25">
      <c r="A264" s="2"/>
      <c r="C264" s="77"/>
    </row>
    <row r="265" spans="1:23" x14ac:dyDescent="0.25">
      <c r="A265" s="2"/>
      <c r="C265" s="77"/>
    </row>
    <row r="266" spans="1:23" x14ac:dyDescent="0.25">
      <c r="A266" s="2"/>
      <c r="C266" s="77"/>
    </row>
    <row r="267" spans="1:23" x14ac:dyDescent="0.25">
      <c r="A267" s="2"/>
      <c r="C267" s="77"/>
    </row>
    <row r="268" spans="1:23" x14ac:dyDescent="0.25">
      <c r="A268" s="2"/>
      <c r="C268" s="77"/>
    </row>
    <row r="269" spans="1:23" x14ac:dyDescent="0.25">
      <c r="A269" s="2"/>
      <c r="C269" s="77"/>
    </row>
    <row r="270" spans="1:23" x14ac:dyDescent="0.25">
      <c r="A270" s="2"/>
      <c r="B270" s="87"/>
      <c r="C270" s="88"/>
      <c r="D270" s="89"/>
      <c r="E270" s="90"/>
      <c r="F270" s="91"/>
      <c r="G270" s="92"/>
    </row>
    <row r="271" spans="1:23" x14ac:dyDescent="0.25">
      <c r="A271" s="2"/>
      <c r="B271" s="87"/>
      <c r="C271" s="88"/>
      <c r="D271" s="89"/>
      <c r="E271" s="90"/>
      <c r="F271" s="91"/>
      <c r="G271" s="92"/>
    </row>
    <row r="272" spans="1:23" x14ac:dyDescent="0.25">
      <c r="A272" s="2"/>
      <c r="B272" s="93"/>
      <c r="C272" s="88"/>
      <c r="D272" s="89"/>
      <c r="E272" s="90"/>
      <c r="F272" s="91"/>
      <c r="G272" s="92"/>
    </row>
    <row r="273" spans="1:12" x14ac:dyDescent="0.25">
      <c r="A273" s="2"/>
      <c r="B273" s="87"/>
      <c r="C273" s="88"/>
      <c r="D273" s="89"/>
      <c r="E273" s="90"/>
      <c r="F273" s="91"/>
      <c r="G273" s="92"/>
    </row>
    <row r="274" spans="1:12" x14ac:dyDescent="0.25">
      <c r="A274" s="2"/>
      <c r="B274" s="93"/>
      <c r="C274" s="88"/>
      <c r="D274" s="89"/>
      <c r="E274" s="90"/>
      <c r="F274" s="91"/>
      <c r="G274" s="92"/>
    </row>
    <row r="275" spans="1:12" x14ac:dyDescent="0.25">
      <c r="A275" s="2"/>
      <c r="B275" s="93"/>
      <c r="C275" s="88"/>
      <c r="D275" s="89"/>
      <c r="E275" s="90"/>
      <c r="F275" s="91"/>
      <c r="G275" s="92"/>
    </row>
    <row r="276" spans="1:12" x14ac:dyDescent="0.25">
      <c r="A276" s="2"/>
      <c r="B276" s="93"/>
      <c r="C276" s="88"/>
      <c r="D276" s="89"/>
      <c r="E276" s="90"/>
      <c r="F276" s="91"/>
      <c r="G276" s="92"/>
    </row>
    <row r="277" spans="1:12" x14ac:dyDescent="0.25">
      <c r="A277" s="2"/>
      <c r="B277" s="93"/>
      <c r="C277" s="88"/>
      <c r="D277" s="89"/>
      <c r="E277" s="90"/>
      <c r="F277" s="91"/>
      <c r="G277" s="92"/>
    </row>
    <row r="278" spans="1:12" x14ac:dyDescent="0.25">
      <c r="A278" s="2"/>
      <c r="B278" s="87"/>
      <c r="C278" s="88"/>
      <c r="D278" s="89"/>
      <c r="E278" s="90"/>
      <c r="F278" s="91"/>
      <c r="G278" s="92"/>
    </row>
    <row r="279" spans="1:12" x14ac:dyDescent="0.25">
      <c r="A279" s="2"/>
      <c r="B279" s="93"/>
      <c r="C279" s="88"/>
      <c r="D279" s="89"/>
      <c r="E279" s="90"/>
      <c r="F279" s="91"/>
      <c r="G279" s="92"/>
    </row>
    <row r="280" spans="1:12" x14ac:dyDescent="0.25">
      <c r="A280" s="2"/>
      <c r="B280" s="87"/>
      <c r="C280" s="88"/>
      <c r="D280" s="89"/>
      <c r="E280" s="90"/>
      <c r="F280" s="91"/>
      <c r="G280" s="92"/>
    </row>
    <row r="281" spans="1:12" x14ac:dyDescent="0.25">
      <c r="A281" s="2"/>
      <c r="B281" s="87"/>
      <c r="C281" s="88"/>
      <c r="D281" s="89"/>
      <c r="E281" s="90"/>
      <c r="F281" s="91"/>
      <c r="G281" s="92"/>
    </row>
    <row r="282" spans="1:12" x14ac:dyDescent="0.25">
      <c r="A282" s="2"/>
      <c r="B282" s="93"/>
      <c r="C282" s="88"/>
      <c r="D282" s="89"/>
      <c r="E282" s="90"/>
      <c r="F282" s="91"/>
      <c r="G282" s="92"/>
    </row>
    <row r="283" spans="1:12" x14ac:dyDescent="0.25">
      <c r="A283" s="2"/>
      <c r="B283" s="87"/>
      <c r="C283" s="88"/>
      <c r="D283" s="89"/>
      <c r="E283" s="90"/>
      <c r="F283" s="91"/>
      <c r="G283" s="92"/>
    </row>
    <row r="284" spans="1:12" x14ac:dyDescent="0.25">
      <c r="A284" s="2"/>
      <c r="B284" s="87"/>
      <c r="C284" s="88"/>
      <c r="D284" s="89"/>
      <c r="E284" s="90"/>
      <c r="F284" s="91"/>
      <c r="G284" s="92"/>
    </row>
    <row r="285" spans="1:12" x14ac:dyDescent="0.25">
      <c r="A285" s="2"/>
      <c r="B285" s="93"/>
      <c r="C285" s="88"/>
      <c r="D285" s="89"/>
      <c r="E285" s="90"/>
      <c r="F285" s="91"/>
      <c r="G285" s="92"/>
    </row>
    <row r="286" spans="1:12" ht="15.75" x14ac:dyDescent="0.25">
      <c r="A286" s="2"/>
      <c r="B286" s="93"/>
      <c r="C286" s="88"/>
      <c r="D286" s="89"/>
      <c r="E286" s="90"/>
      <c r="F286" s="91"/>
      <c r="G286" s="92"/>
      <c r="L286" s="83"/>
    </row>
    <row r="287" spans="1:12" x14ac:dyDescent="0.25">
      <c r="A287" s="2"/>
      <c r="B287" s="87"/>
      <c r="C287" s="88"/>
      <c r="D287" s="89"/>
      <c r="E287" s="90"/>
      <c r="F287" s="91"/>
      <c r="G287" s="92"/>
    </row>
    <row r="288" spans="1:12" x14ac:dyDescent="0.25">
      <c r="A288" s="2"/>
      <c r="B288" s="87"/>
      <c r="C288" s="88"/>
      <c r="D288" s="89"/>
      <c r="E288" s="90"/>
      <c r="F288" s="91"/>
      <c r="G288" s="92"/>
    </row>
    <row r="289" spans="1:9" x14ac:dyDescent="0.25">
      <c r="A289" s="2"/>
      <c r="B289" s="93"/>
      <c r="C289" s="88"/>
      <c r="D289" s="89"/>
      <c r="E289" s="90"/>
      <c r="F289" s="91"/>
      <c r="G289" s="92"/>
    </row>
    <row r="290" spans="1:9" x14ac:dyDescent="0.25">
      <c r="A290" s="2"/>
      <c r="B290" s="93"/>
      <c r="C290" s="88"/>
      <c r="D290" s="89"/>
      <c r="E290" s="90"/>
      <c r="F290" s="91"/>
      <c r="G290" s="92"/>
    </row>
    <row r="291" spans="1:9" x14ac:dyDescent="0.25">
      <c r="A291" s="2"/>
      <c r="B291" s="87"/>
      <c r="C291" s="88"/>
      <c r="D291" s="89"/>
      <c r="E291" s="90"/>
      <c r="F291" s="91"/>
      <c r="G291" s="92"/>
    </row>
    <row r="292" spans="1:9" ht="15.75" x14ac:dyDescent="0.25">
      <c r="A292" s="2"/>
      <c r="B292" s="87"/>
      <c r="C292" s="88"/>
      <c r="D292" s="89"/>
      <c r="E292" s="90"/>
      <c r="F292" s="91"/>
      <c r="G292" s="92"/>
      <c r="I292" s="83"/>
    </row>
    <row r="293" spans="1:9" x14ac:dyDescent="0.25">
      <c r="B293" s="93"/>
      <c r="C293" s="94"/>
      <c r="D293" s="89"/>
      <c r="E293" s="90"/>
      <c r="F293" s="91"/>
      <c r="G293" s="92"/>
    </row>
    <row r="294" spans="1:9" x14ac:dyDescent="0.25">
      <c r="A294" s="2"/>
      <c r="B294" s="87"/>
      <c r="C294" s="94"/>
      <c r="D294" s="89"/>
      <c r="E294" s="90"/>
      <c r="F294" s="91"/>
      <c r="G294" s="92"/>
    </row>
    <row r="295" spans="1:9" x14ac:dyDescent="0.25">
      <c r="A295" s="2"/>
      <c r="B295" s="93"/>
      <c r="C295" s="94"/>
      <c r="D295" s="89"/>
      <c r="E295" s="90"/>
      <c r="F295" s="91"/>
      <c r="G295" s="92"/>
    </row>
    <row r="296" spans="1:9" x14ac:dyDescent="0.25">
      <c r="A296" s="2"/>
      <c r="B296" s="87"/>
      <c r="C296" s="94"/>
      <c r="D296" s="89"/>
      <c r="E296" s="90"/>
      <c r="F296" s="91"/>
      <c r="G296" s="92"/>
    </row>
    <row r="297" spans="1:9" x14ac:dyDescent="0.25">
      <c r="A297" s="2"/>
      <c r="B297" s="87"/>
      <c r="C297" s="94"/>
      <c r="D297" s="89"/>
      <c r="E297" s="90"/>
      <c r="F297" s="91"/>
      <c r="G297" s="92"/>
    </row>
    <row r="298" spans="1:9" x14ac:dyDescent="0.25">
      <c r="A298" s="2"/>
      <c r="B298" s="87"/>
      <c r="C298" s="94"/>
      <c r="D298" s="89"/>
      <c r="E298" s="90"/>
      <c r="F298" s="91"/>
      <c r="G298" s="92"/>
    </row>
    <row r="299" spans="1:9" x14ac:dyDescent="0.25">
      <c r="A299" s="2"/>
      <c r="B299" s="87"/>
      <c r="C299" s="94"/>
      <c r="D299" s="89"/>
      <c r="E299" s="90"/>
      <c r="F299" s="91"/>
      <c r="G299" s="92"/>
    </row>
    <row r="300" spans="1:9" x14ac:dyDescent="0.25">
      <c r="A300" s="2"/>
      <c r="B300" s="93"/>
      <c r="C300" s="94"/>
      <c r="D300" s="89"/>
      <c r="E300" s="90"/>
      <c r="F300" s="91"/>
      <c r="G300" s="92"/>
    </row>
    <row r="301" spans="1:9" x14ac:dyDescent="0.25">
      <c r="A301" s="2"/>
      <c r="B301" s="87"/>
      <c r="C301" s="94"/>
      <c r="D301" s="89"/>
      <c r="E301" s="90"/>
      <c r="F301" s="91"/>
      <c r="G301" s="92"/>
    </row>
    <row r="302" spans="1:9" x14ac:dyDescent="0.25">
      <c r="A302" s="2"/>
      <c r="B302" s="93"/>
      <c r="C302" s="94"/>
      <c r="D302" s="89"/>
      <c r="E302" s="90"/>
      <c r="F302" s="91"/>
      <c r="G302" s="92"/>
    </row>
    <row r="303" spans="1:9" x14ac:dyDescent="0.25">
      <c r="A303" s="2"/>
      <c r="B303" s="87"/>
      <c r="C303" s="94"/>
      <c r="D303" s="89"/>
      <c r="E303" s="90"/>
      <c r="F303" s="91"/>
      <c r="G303" s="92"/>
    </row>
    <row r="304" spans="1:9" x14ac:dyDescent="0.25">
      <c r="A304" s="2"/>
      <c r="B304" s="93"/>
      <c r="C304" s="94"/>
      <c r="D304" s="89"/>
      <c r="E304" s="90"/>
      <c r="F304" s="91"/>
      <c r="G304" s="92"/>
    </row>
    <row r="305" spans="1:7" x14ac:dyDescent="0.25">
      <c r="A305" s="2"/>
      <c r="B305" s="87"/>
      <c r="C305" s="94"/>
      <c r="D305" s="89"/>
      <c r="E305" s="90"/>
      <c r="F305" s="91"/>
      <c r="G305" s="92"/>
    </row>
    <row r="306" spans="1:7" x14ac:dyDescent="0.25">
      <c r="A306" s="2"/>
      <c r="B306" s="87"/>
      <c r="C306" s="94"/>
      <c r="D306" s="89"/>
      <c r="E306" s="90"/>
      <c r="F306" s="91"/>
      <c r="G306" s="92"/>
    </row>
    <row r="307" spans="1:7" x14ac:dyDescent="0.25">
      <c r="A307" s="2"/>
      <c r="B307" s="93"/>
      <c r="C307" s="94"/>
      <c r="D307" s="89"/>
      <c r="E307" s="90"/>
      <c r="F307" s="91"/>
      <c r="G307" s="92"/>
    </row>
    <row r="308" spans="1:7" x14ac:dyDescent="0.25">
      <c r="A308" s="2"/>
      <c r="B308" s="87"/>
      <c r="C308" s="94"/>
      <c r="D308" s="89"/>
      <c r="E308" s="90"/>
      <c r="F308" s="91"/>
      <c r="G308" s="92"/>
    </row>
    <row r="309" spans="1:7" x14ac:dyDescent="0.25">
      <c r="A309" s="2"/>
      <c r="B309" s="87"/>
      <c r="C309" s="94"/>
      <c r="D309" s="89"/>
      <c r="E309" s="90"/>
      <c r="F309" s="91"/>
      <c r="G309" s="92"/>
    </row>
    <row r="310" spans="1:7" x14ac:dyDescent="0.25">
      <c r="A310" s="2"/>
      <c r="B310" s="93"/>
      <c r="C310" s="94"/>
      <c r="D310" s="89"/>
      <c r="E310" s="90"/>
      <c r="F310" s="91"/>
      <c r="G310" s="92"/>
    </row>
    <row r="311" spans="1:7" x14ac:dyDescent="0.25">
      <c r="A311" s="2"/>
      <c r="B311" s="93"/>
      <c r="C311" s="94"/>
      <c r="D311" s="89"/>
      <c r="E311" s="90"/>
      <c r="F311" s="91"/>
      <c r="G311" s="92"/>
    </row>
    <row r="312" spans="1:7" x14ac:dyDescent="0.25">
      <c r="A312" s="2"/>
      <c r="B312" s="87"/>
      <c r="C312" s="94"/>
      <c r="D312" s="89"/>
      <c r="E312" s="90"/>
      <c r="F312" s="91"/>
      <c r="G312" s="92"/>
    </row>
    <row r="313" spans="1:7" x14ac:dyDescent="0.25">
      <c r="A313" s="2"/>
      <c r="B313" s="93"/>
      <c r="C313" s="94"/>
      <c r="D313" s="89"/>
      <c r="E313" s="90"/>
      <c r="F313" s="91"/>
      <c r="G313" s="92"/>
    </row>
    <row r="314" spans="1:7" x14ac:dyDescent="0.25">
      <c r="A314" s="2"/>
      <c r="B314" s="93"/>
      <c r="C314" s="94"/>
      <c r="D314" s="89"/>
      <c r="E314" s="90"/>
      <c r="F314" s="91"/>
      <c r="G314" s="92"/>
    </row>
    <row r="315" spans="1:7" x14ac:dyDescent="0.25">
      <c r="A315" s="2"/>
      <c r="B315" s="87"/>
      <c r="C315" s="94"/>
      <c r="D315" s="89"/>
      <c r="E315" s="90"/>
      <c r="F315" s="91"/>
      <c r="G315" s="92"/>
    </row>
    <row r="316" spans="1:7" x14ac:dyDescent="0.25">
      <c r="A316" s="2"/>
      <c r="B316" s="87"/>
      <c r="C316" s="94"/>
      <c r="D316" s="89"/>
      <c r="E316" s="90"/>
      <c r="F316" s="91"/>
      <c r="G316" s="92"/>
    </row>
    <row r="317" spans="1:7" x14ac:dyDescent="0.25">
      <c r="A317" s="2"/>
      <c r="B317" s="93"/>
      <c r="C317" s="94"/>
      <c r="D317" s="89"/>
      <c r="E317" s="90"/>
      <c r="F317" s="91"/>
      <c r="G317" s="92"/>
    </row>
    <row r="318" spans="1:7" x14ac:dyDescent="0.25">
      <c r="A318" s="2"/>
      <c r="B318" s="87"/>
      <c r="C318" s="94"/>
      <c r="D318" s="89"/>
      <c r="E318" s="90"/>
      <c r="F318" s="91"/>
      <c r="G318" s="92"/>
    </row>
    <row r="319" spans="1:7" x14ac:dyDescent="0.25">
      <c r="A319" s="2"/>
      <c r="B319" s="93"/>
      <c r="C319" s="94"/>
      <c r="D319" s="89"/>
      <c r="E319" s="90"/>
      <c r="F319" s="91"/>
      <c r="G319" s="92"/>
    </row>
    <row r="320" spans="1:7" x14ac:dyDescent="0.25">
      <c r="A320" s="2"/>
      <c r="B320" s="93"/>
      <c r="C320" s="94"/>
      <c r="D320" s="89"/>
      <c r="E320" s="90"/>
      <c r="F320" s="91"/>
      <c r="G320" s="92"/>
    </row>
    <row r="321" spans="1:7" x14ac:dyDescent="0.25">
      <c r="A321" s="2"/>
      <c r="B321" s="93"/>
      <c r="C321" s="94"/>
      <c r="D321" s="89"/>
      <c r="E321" s="90"/>
      <c r="F321" s="91"/>
      <c r="G321" s="92"/>
    </row>
    <row r="322" spans="1:7" x14ac:dyDescent="0.25">
      <c r="A322" s="2"/>
      <c r="B322" s="93"/>
      <c r="C322" s="94"/>
      <c r="D322" s="89"/>
      <c r="E322" s="90"/>
      <c r="F322" s="91"/>
      <c r="G322" s="92"/>
    </row>
    <row r="323" spans="1:7" x14ac:dyDescent="0.25">
      <c r="A323" s="2"/>
      <c r="B323" s="93"/>
      <c r="C323" s="94"/>
      <c r="D323" s="89"/>
      <c r="E323" s="90"/>
      <c r="F323" s="91"/>
      <c r="G323" s="92"/>
    </row>
    <row r="324" spans="1:7" x14ac:dyDescent="0.25">
      <c r="A324" s="2"/>
      <c r="B324" s="93"/>
      <c r="C324" s="94"/>
      <c r="D324" s="89"/>
      <c r="E324" s="90"/>
      <c r="F324" s="91"/>
      <c r="G324" s="92"/>
    </row>
    <row r="325" spans="1:7" x14ac:dyDescent="0.25">
      <c r="A325" s="2"/>
      <c r="B325" s="87"/>
      <c r="C325" s="94"/>
      <c r="D325" s="89"/>
      <c r="E325" s="90"/>
      <c r="F325" s="91"/>
      <c r="G325" s="92"/>
    </row>
    <row r="326" spans="1:7" x14ac:dyDescent="0.25">
      <c r="A326" s="2"/>
      <c r="B326" s="87"/>
      <c r="C326" s="94"/>
      <c r="D326" s="89"/>
      <c r="E326" s="90"/>
      <c r="F326" s="95"/>
      <c r="G326" s="92"/>
    </row>
    <row r="327" spans="1:7" x14ac:dyDescent="0.25">
      <c r="A327" s="2"/>
      <c r="B327" s="96"/>
      <c r="C327" s="94"/>
      <c r="D327" s="89"/>
      <c r="E327" s="90"/>
      <c r="F327" s="91"/>
      <c r="G327" s="92"/>
    </row>
    <row r="328" spans="1:7" x14ac:dyDescent="0.25">
      <c r="A328" s="2"/>
      <c r="B328" s="87"/>
      <c r="C328" s="94"/>
      <c r="D328" s="89"/>
      <c r="E328" s="90"/>
      <c r="F328" s="91"/>
      <c r="G328" s="92"/>
    </row>
    <row r="329" spans="1:7" x14ac:dyDescent="0.25">
      <c r="A329" s="2"/>
      <c r="B329" s="93"/>
      <c r="C329" s="94"/>
      <c r="D329" s="89"/>
      <c r="E329" s="90"/>
      <c r="F329" s="95"/>
      <c r="G329" s="92"/>
    </row>
    <row r="330" spans="1:7" x14ac:dyDescent="0.25">
      <c r="A330" s="2"/>
      <c r="B330" s="96"/>
      <c r="C330" s="94"/>
      <c r="D330" s="89"/>
      <c r="E330" s="90"/>
      <c r="F330" s="91"/>
      <c r="G330" s="92"/>
    </row>
    <row r="331" spans="1:7" x14ac:dyDescent="0.25">
      <c r="A331" s="2"/>
      <c r="B331" s="97"/>
      <c r="C331" s="94"/>
      <c r="D331" s="89"/>
      <c r="E331" s="90"/>
      <c r="F331" s="91"/>
      <c r="G331" s="92"/>
    </row>
    <row r="332" spans="1:7" x14ac:dyDescent="0.25">
      <c r="A332" s="2"/>
      <c r="B332" s="98"/>
      <c r="C332" s="94"/>
      <c r="D332" s="89"/>
      <c r="E332" s="90"/>
      <c r="F332" s="91"/>
      <c r="G332" s="92"/>
    </row>
    <row r="333" spans="1:7" x14ac:dyDescent="0.25">
      <c r="A333" s="2"/>
      <c r="B333" s="97"/>
      <c r="C333" s="94"/>
      <c r="D333" s="89"/>
      <c r="E333" s="90"/>
      <c r="F333" s="91"/>
      <c r="G333" s="92"/>
    </row>
    <row r="334" spans="1:7" x14ac:dyDescent="0.25">
      <c r="A334" s="2"/>
      <c r="B334" s="87"/>
      <c r="C334" s="94"/>
      <c r="D334" s="89"/>
      <c r="E334" s="90"/>
      <c r="F334" s="91"/>
      <c r="G334" s="92"/>
    </row>
    <row r="335" spans="1:7" x14ac:dyDescent="0.25">
      <c r="A335" s="2"/>
      <c r="B335" s="98"/>
      <c r="C335" s="94"/>
      <c r="D335" s="89"/>
      <c r="E335" s="90"/>
      <c r="F335" s="91"/>
      <c r="G335" s="92"/>
    </row>
    <row r="336" spans="1:7" x14ac:dyDescent="0.25">
      <c r="A336" s="2"/>
      <c r="B336" s="93"/>
      <c r="C336" s="94"/>
      <c r="D336" s="89"/>
      <c r="E336" s="90"/>
      <c r="F336" s="91"/>
      <c r="G336" s="92"/>
    </row>
    <row r="337" spans="1:7" x14ac:dyDescent="0.25">
      <c r="A337" s="2"/>
      <c r="B337" s="93"/>
      <c r="C337" s="94"/>
      <c r="D337" s="89"/>
      <c r="E337" s="90"/>
      <c r="F337" s="91"/>
      <c r="G337" s="92"/>
    </row>
    <row r="338" spans="1:7" x14ac:dyDescent="0.25">
      <c r="A338" s="2"/>
      <c r="B338" s="87"/>
      <c r="C338" s="94"/>
      <c r="D338" s="89"/>
      <c r="E338" s="90"/>
      <c r="F338" s="91"/>
      <c r="G338" s="92"/>
    </row>
    <row r="339" spans="1:7" x14ac:dyDescent="0.25">
      <c r="B339" s="87"/>
      <c r="C339" s="94"/>
      <c r="D339" s="89"/>
      <c r="E339" s="90"/>
      <c r="F339" s="91"/>
      <c r="G339" s="92"/>
    </row>
    <row r="340" spans="1:7" x14ac:dyDescent="0.25">
      <c r="B340" s="93"/>
      <c r="C340" s="94"/>
      <c r="D340" s="89"/>
      <c r="E340" s="90"/>
      <c r="F340" s="91"/>
      <c r="G340" s="92"/>
    </row>
    <row r="341" spans="1:7" x14ac:dyDescent="0.25">
      <c r="B341" s="87"/>
      <c r="C341" s="94"/>
      <c r="D341" s="89"/>
      <c r="E341" s="90"/>
      <c r="F341" s="91"/>
      <c r="G341" s="92"/>
    </row>
    <row r="342" spans="1:7" x14ac:dyDescent="0.25">
      <c r="B342" s="93"/>
      <c r="C342" s="94"/>
      <c r="D342" s="89"/>
      <c r="E342" s="90"/>
      <c r="F342" s="95"/>
      <c r="G342" s="92"/>
    </row>
    <row r="343" spans="1:7" x14ac:dyDescent="0.25">
      <c r="B343" s="96"/>
      <c r="C343" s="94"/>
      <c r="D343" s="89"/>
      <c r="E343" s="90"/>
      <c r="F343" s="99"/>
      <c r="G343" s="92"/>
    </row>
    <row r="344" spans="1:7" x14ac:dyDescent="0.25">
      <c r="B344" s="100"/>
      <c r="C344" s="94"/>
      <c r="D344" s="89"/>
      <c r="E344" s="90"/>
      <c r="F344" s="95"/>
      <c r="G344" s="92"/>
    </row>
    <row r="345" spans="1:7" x14ac:dyDescent="0.25">
      <c r="B345" s="96"/>
      <c r="C345" s="94"/>
      <c r="D345" s="89"/>
      <c r="E345" s="90"/>
      <c r="F345" s="99"/>
      <c r="G345" s="92"/>
    </row>
    <row r="346" spans="1:7" x14ac:dyDescent="0.25">
      <c r="B346" s="100"/>
      <c r="C346" s="94"/>
      <c r="D346" s="89"/>
      <c r="E346" s="90"/>
      <c r="F346" s="95"/>
      <c r="G346" s="92"/>
    </row>
    <row r="347" spans="1:7" x14ac:dyDescent="0.25">
      <c r="B347" s="96"/>
      <c r="C347" s="94"/>
      <c r="D347" s="89"/>
      <c r="E347" s="90"/>
      <c r="F347" s="99"/>
      <c r="G347" s="92"/>
    </row>
    <row r="348" spans="1:7" x14ac:dyDescent="0.25">
      <c r="B348" s="100"/>
      <c r="C348" s="94"/>
      <c r="D348" s="89"/>
      <c r="E348" s="90"/>
      <c r="F348" s="99"/>
      <c r="G348" s="92"/>
    </row>
    <row r="349" spans="1:7" x14ac:dyDescent="0.25">
      <c r="B349" s="101"/>
      <c r="C349" s="94"/>
      <c r="D349" s="89"/>
      <c r="E349" s="90"/>
      <c r="F349" s="95"/>
      <c r="G349" s="92"/>
    </row>
    <row r="350" spans="1:7" x14ac:dyDescent="0.25">
      <c r="B350" s="96"/>
      <c r="C350" s="94"/>
      <c r="D350" s="89"/>
      <c r="E350" s="90"/>
      <c r="F350" s="99"/>
      <c r="G350" s="92"/>
    </row>
    <row r="351" spans="1:7" x14ac:dyDescent="0.25">
      <c r="B351" s="100"/>
      <c r="C351" s="94"/>
      <c r="D351" s="89"/>
      <c r="E351" s="90"/>
      <c r="F351" s="95"/>
      <c r="G351" s="92"/>
    </row>
    <row r="352" spans="1:7" x14ac:dyDescent="0.25">
      <c r="B352" s="96"/>
      <c r="C352" s="94"/>
      <c r="D352" s="89"/>
      <c r="E352" s="90"/>
      <c r="F352" s="99"/>
      <c r="G352" s="92"/>
    </row>
    <row r="353" spans="2:7" x14ac:dyDescent="0.25">
      <c r="B353" s="100"/>
      <c r="C353" s="94"/>
      <c r="D353" s="89"/>
      <c r="E353" s="90"/>
      <c r="F353" s="90"/>
      <c r="G353" s="92"/>
    </row>
    <row r="354" spans="2:7" x14ac:dyDescent="0.25">
      <c r="B354" s="92"/>
      <c r="C354" s="94"/>
      <c r="D354" s="89"/>
      <c r="E354" s="90"/>
      <c r="F354" s="90"/>
      <c r="G354" s="92"/>
    </row>
    <row r="355" spans="2:7" x14ac:dyDescent="0.25">
      <c r="B355"/>
    </row>
    <row r="356" spans="2:7" x14ac:dyDescent="0.25">
      <c r="B356"/>
    </row>
    <row r="357" spans="2:7" x14ac:dyDescent="0.25">
      <c r="B357"/>
    </row>
    <row r="358" spans="2:7" x14ac:dyDescent="0.25">
      <c r="B358"/>
    </row>
    <row r="359" spans="2:7" x14ac:dyDescent="0.25">
      <c r="B359"/>
    </row>
    <row r="360" spans="2:7" x14ac:dyDescent="0.25">
      <c r="B360"/>
    </row>
    <row r="361" spans="2:7" x14ac:dyDescent="0.25">
      <c r="B361"/>
    </row>
    <row r="362" spans="2:7" x14ac:dyDescent="0.25">
      <c r="B362"/>
    </row>
    <row r="363" spans="2:7" x14ac:dyDescent="0.25">
      <c r="B363"/>
    </row>
    <row r="364" spans="2:7" x14ac:dyDescent="0.25">
      <c r="B364"/>
    </row>
    <row r="365" spans="2:7" x14ac:dyDescent="0.25">
      <c r="B365"/>
    </row>
    <row r="366" spans="2:7" x14ac:dyDescent="0.25">
      <c r="B366"/>
    </row>
    <row r="367" spans="2:7" x14ac:dyDescent="0.25">
      <c r="B367"/>
    </row>
    <row r="368" spans="2:7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</sheetData>
  <pageMargins left="0.7" right="0.7" top="0.75" bottom="0.75" header="0.3" footer="0.3"/>
  <pageSetup orientation="portrait" horizontalDpi="1200" verticalDpi="1200" r:id="rId1"/>
  <rowBreaks count="1" manualBreakCount="1">
    <brk id="15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 10-22-2026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Antoine</dc:creator>
  <cp:lastModifiedBy>Michael Antoine</cp:lastModifiedBy>
  <dcterms:created xsi:type="dcterms:W3CDTF">2026-10-22T20:48:22Z</dcterms:created>
  <dcterms:modified xsi:type="dcterms:W3CDTF">2026-10-22T20:49:38Z</dcterms:modified>
</cp:coreProperties>
</file>